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270" windowWidth="8490" windowHeight="5100" tabRatio="657"/>
  </bookViews>
  <sheets>
    <sheet name="فرم خام- پرینت- ثبت داده" sheetId="13" r:id="rId1"/>
    <sheet name="گزارش نتایج" sheetId="14" r:id="rId2"/>
    <sheet name="پردازش اطلاعات " sheetId="1" r:id="rId3"/>
  </sheets>
  <externalReferences>
    <externalReference r:id="rId4"/>
  </externalReferences>
  <definedNames>
    <definedName name="_xlnm.Print_Area" localSheetId="2">'پردازش اطلاعات '!$O$1:$AW$31</definedName>
    <definedName name="_xlnm.Print_Area" localSheetId="1">'گزارش نتایج'!$A$1:$AI$72</definedName>
    <definedName name="_xlnm.Print_Titles" localSheetId="0">'فرم خام- پرینت- ثبت داده'!$8:$8</definedName>
  </definedNames>
  <calcPr calcId="144525" iterate="1"/>
</workbook>
</file>

<file path=xl/calcChain.xml><?xml version="1.0" encoding="utf-8"?>
<calcChain xmlns="http://schemas.openxmlformats.org/spreadsheetml/2006/main">
  <c r="F1" i="1" l="1"/>
  <c r="AL245" i="1"/>
  <c r="AL246" i="1"/>
  <c r="AL247" i="1"/>
  <c r="Q248" i="1"/>
  <c r="AL248" i="1"/>
  <c r="Q249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Q276" i="1"/>
  <c r="AL276" i="1"/>
  <c r="Q277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5" i="1"/>
  <c r="B4" i="1"/>
  <c r="C4" i="1"/>
  <c r="J4" i="1" s="1"/>
  <c r="D4" i="1"/>
  <c r="E4" i="1"/>
  <c r="L4" i="1"/>
  <c r="F4" i="1"/>
  <c r="B5" i="1"/>
  <c r="I5" i="1" s="1"/>
  <c r="C5" i="1"/>
  <c r="D5" i="1"/>
  <c r="K5" i="1"/>
  <c r="E5" i="1"/>
  <c r="F5" i="1"/>
  <c r="M5" i="1" s="1"/>
  <c r="B6" i="1"/>
  <c r="C6" i="1"/>
  <c r="J6" i="1"/>
  <c r="D6" i="1"/>
  <c r="E6" i="1"/>
  <c r="L6" i="1" s="1"/>
  <c r="F6" i="1"/>
  <c r="B7" i="1"/>
  <c r="I7" i="1"/>
  <c r="C7" i="1"/>
  <c r="D7" i="1"/>
  <c r="K7" i="1" s="1"/>
  <c r="E7" i="1"/>
  <c r="F7" i="1"/>
  <c r="M7" i="1"/>
  <c r="B8" i="1"/>
  <c r="C8" i="1"/>
  <c r="D8" i="1"/>
  <c r="E8" i="1"/>
  <c r="F8" i="1"/>
  <c r="B9" i="1"/>
  <c r="I9" i="1" s="1"/>
  <c r="C9" i="1"/>
  <c r="D9" i="1"/>
  <c r="K9" i="1"/>
  <c r="E9" i="1"/>
  <c r="F9" i="1"/>
  <c r="M9" i="1" s="1"/>
  <c r="B10" i="1"/>
  <c r="C10" i="1"/>
  <c r="D10" i="1"/>
  <c r="E10" i="1"/>
  <c r="F10" i="1"/>
  <c r="B11" i="1"/>
  <c r="I11" i="1"/>
  <c r="C11" i="1"/>
  <c r="D11" i="1"/>
  <c r="K11" i="1" s="1"/>
  <c r="E11" i="1"/>
  <c r="F11" i="1"/>
  <c r="M11" i="1"/>
  <c r="B12" i="1"/>
  <c r="C12" i="1"/>
  <c r="J12" i="1" s="1"/>
  <c r="D12" i="1"/>
  <c r="E12" i="1"/>
  <c r="L12" i="1"/>
  <c r="F12" i="1"/>
  <c r="B13" i="1"/>
  <c r="C13" i="1"/>
  <c r="D13" i="1"/>
  <c r="E13" i="1"/>
  <c r="F13" i="1"/>
  <c r="B14" i="1"/>
  <c r="C14" i="1"/>
  <c r="D14" i="1"/>
  <c r="E14" i="1"/>
  <c r="F14" i="1"/>
  <c r="B15" i="1"/>
  <c r="I15" i="1"/>
  <c r="C15" i="1"/>
  <c r="D15" i="1"/>
  <c r="K15" i="1" s="1"/>
  <c r="E15" i="1"/>
  <c r="F15" i="1"/>
  <c r="M15" i="1"/>
  <c r="B16" i="1"/>
  <c r="C16" i="1"/>
  <c r="J16" i="1" s="1"/>
  <c r="D16" i="1"/>
  <c r="E16" i="1"/>
  <c r="L16" i="1"/>
  <c r="F16" i="1"/>
  <c r="B17" i="1"/>
  <c r="I17" i="1"/>
  <c r="C17" i="1"/>
  <c r="D17" i="1"/>
  <c r="K17" i="1" s="1"/>
  <c r="E17" i="1"/>
  <c r="F17" i="1"/>
  <c r="M17" i="1"/>
  <c r="B18" i="1"/>
  <c r="C18" i="1"/>
  <c r="D18" i="1"/>
  <c r="E18" i="1"/>
  <c r="F18" i="1"/>
  <c r="B19" i="1"/>
  <c r="I19" i="1"/>
  <c r="C19" i="1"/>
  <c r="D19" i="1"/>
  <c r="K19" i="1" s="1"/>
  <c r="E19" i="1"/>
  <c r="F19" i="1"/>
  <c r="M19" i="1"/>
  <c r="B20" i="1"/>
  <c r="C20" i="1"/>
  <c r="J20" i="1"/>
  <c r="D20" i="1"/>
  <c r="E20" i="1"/>
  <c r="L20" i="1" s="1"/>
  <c r="F20" i="1"/>
  <c r="B21" i="1"/>
  <c r="I21" i="1"/>
  <c r="C21" i="1"/>
  <c r="D21" i="1"/>
  <c r="K21" i="1" s="1"/>
  <c r="E21" i="1"/>
  <c r="F21" i="1"/>
  <c r="M21" i="1"/>
  <c r="B22" i="1"/>
  <c r="C22" i="1"/>
  <c r="J22" i="1"/>
  <c r="D22" i="1"/>
  <c r="E22" i="1"/>
  <c r="L22" i="1" s="1"/>
  <c r="F22" i="1"/>
  <c r="B23" i="1"/>
  <c r="I23" i="1"/>
  <c r="C23" i="1"/>
  <c r="D23" i="1"/>
  <c r="K23" i="1" s="1"/>
  <c r="E23" i="1"/>
  <c r="F23" i="1"/>
  <c r="M23" i="1"/>
  <c r="B24" i="1"/>
  <c r="C24" i="1"/>
  <c r="J24" i="1" s="1"/>
  <c r="D24" i="1"/>
  <c r="E24" i="1"/>
  <c r="L24" i="1"/>
  <c r="F24" i="1"/>
  <c r="B25" i="1"/>
  <c r="C25" i="1"/>
  <c r="D25" i="1"/>
  <c r="E25" i="1"/>
  <c r="F25" i="1"/>
  <c r="B26" i="1"/>
  <c r="C26" i="1"/>
  <c r="J26" i="1" s="1"/>
  <c r="D26" i="1"/>
  <c r="E26" i="1"/>
  <c r="L26" i="1"/>
  <c r="F26" i="1"/>
  <c r="B27" i="1"/>
  <c r="I27" i="1" s="1"/>
  <c r="C27" i="1"/>
  <c r="D27" i="1"/>
  <c r="K27" i="1"/>
  <c r="E27" i="1"/>
  <c r="F27" i="1"/>
  <c r="M27" i="1" s="1"/>
  <c r="B28" i="1"/>
  <c r="C28" i="1"/>
  <c r="D28" i="1"/>
  <c r="E28" i="1"/>
  <c r="F28" i="1"/>
  <c r="B29" i="1"/>
  <c r="I29" i="1"/>
  <c r="C29" i="1"/>
  <c r="D29" i="1"/>
  <c r="K29" i="1" s="1"/>
  <c r="E29" i="1"/>
  <c r="F29" i="1"/>
  <c r="M29" i="1"/>
  <c r="B30" i="1"/>
  <c r="C30" i="1"/>
  <c r="D30" i="1"/>
  <c r="E30" i="1"/>
  <c r="F30" i="1"/>
  <c r="B31" i="1"/>
  <c r="I31" i="1" s="1"/>
  <c r="C31" i="1"/>
  <c r="D31" i="1"/>
  <c r="K31" i="1"/>
  <c r="E31" i="1"/>
  <c r="F31" i="1"/>
  <c r="M31" i="1" s="1"/>
  <c r="B32" i="1"/>
  <c r="C32" i="1"/>
  <c r="D32" i="1"/>
  <c r="E32" i="1"/>
  <c r="F32" i="1"/>
  <c r="B33" i="1"/>
  <c r="I33" i="1"/>
  <c r="C33" i="1"/>
  <c r="D33" i="1"/>
  <c r="K33" i="1" s="1"/>
  <c r="E33" i="1"/>
  <c r="F33" i="1"/>
  <c r="M33" i="1"/>
  <c r="B34" i="1"/>
  <c r="C34" i="1"/>
  <c r="J34" i="1"/>
  <c r="D34" i="1"/>
  <c r="E34" i="1"/>
  <c r="L34" i="1" s="1"/>
  <c r="F34" i="1"/>
  <c r="B35" i="1"/>
  <c r="C35" i="1"/>
  <c r="D35" i="1"/>
  <c r="E35" i="1"/>
  <c r="F35" i="1"/>
  <c r="B36" i="1"/>
  <c r="C36" i="1"/>
  <c r="J36" i="1"/>
  <c r="D36" i="1"/>
  <c r="E36" i="1"/>
  <c r="L36" i="1" s="1"/>
  <c r="F36" i="1"/>
  <c r="B37" i="1"/>
  <c r="I37" i="1"/>
  <c r="C37" i="1"/>
  <c r="D37" i="1"/>
  <c r="K37" i="1" s="1"/>
  <c r="E37" i="1"/>
  <c r="F37" i="1"/>
  <c r="M37" i="1"/>
  <c r="B38" i="1"/>
  <c r="C38" i="1"/>
  <c r="D38" i="1"/>
  <c r="E38" i="1"/>
  <c r="F38" i="1"/>
  <c r="B39" i="1"/>
  <c r="C39" i="1"/>
  <c r="D39" i="1"/>
  <c r="E39" i="1"/>
  <c r="F39" i="1"/>
  <c r="B40" i="1"/>
  <c r="C40" i="1"/>
  <c r="J40" i="1" s="1"/>
  <c r="D40" i="1"/>
  <c r="E40" i="1"/>
  <c r="L40" i="1"/>
  <c r="F40" i="1"/>
  <c r="B41" i="1"/>
  <c r="C41" i="1"/>
  <c r="D41" i="1"/>
  <c r="E41" i="1"/>
  <c r="F41" i="1"/>
  <c r="B42" i="1"/>
  <c r="C42" i="1"/>
  <c r="J42" i="1"/>
  <c r="D42" i="1"/>
  <c r="E42" i="1"/>
  <c r="L42" i="1" s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J46" i="1"/>
  <c r="D46" i="1"/>
  <c r="E46" i="1"/>
  <c r="L46" i="1" s="1"/>
  <c r="F46" i="1"/>
  <c r="B47" i="1"/>
  <c r="C47" i="1"/>
  <c r="D47" i="1"/>
  <c r="E47" i="1"/>
  <c r="F47" i="1"/>
  <c r="B48" i="1"/>
  <c r="C48" i="1"/>
  <c r="J48" i="1" s="1"/>
  <c r="D48" i="1"/>
  <c r="E48" i="1"/>
  <c r="L48" i="1" s="1"/>
  <c r="F48" i="1"/>
  <c r="B49" i="1"/>
  <c r="C49" i="1"/>
  <c r="D49" i="1"/>
  <c r="E49" i="1"/>
  <c r="F49" i="1"/>
  <c r="B50" i="1"/>
  <c r="C50" i="1"/>
  <c r="J50" i="1"/>
  <c r="D50" i="1"/>
  <c r="E50" i="1"/>
  <c r="L50" i="1" s="1"/>
  <c r="F50" i="1"/>
  <c r="B51" i="1"/>
  <c r="I51" i="1"/>
  <c r="C51" i="1"/>
  <c r="D51" i="1"/>
  <c r="K51" i="1" s="1"/>
  <c r="E51" i="1"/>
  <c r="F51" i="1"/>
  <c r="M51" i="1"/>
  <c r="B52" i="1"/>
  <c r="C52" i="1"/>
  <c r="J52" i="1" s="1"/>
  <c r="D52" i="1"/>
  <c r="E52" i="1"/>
  <c r="L52" i="1"/>
  <c r="F52" i="1"/>
  <c r="B53" i="1"/>
  <c r="I53" i="1" s="1"/>
  <c r="C53" i="1"/>
  <c r="D53" i="1"/>
  <c r="K53" i="1"/>
  <c r="E53" i="1"/>
  <c r="F53" i="1"/>
  <c r="M53" i="1" s="1"/>
  <c r="B54" i="1"/>
  <c r="C54" i="1"/>
  <c r="J54" i="1"/>
  <c r="D54" i="1"/>
  <c r="E54" i="1"/>
  <c r="L54" i="1" s="1"/>
  <c r="F54" i="1"/>
  <c r="B55" i="1"/>
  <c r="C55" i="1"/>
  <c r="D55" i="1"/>
  <c r="E55" i="1"/>
  <c r="F55" i="1"/>
  <c r="B56" i="1"/>
  <c r="C56" i="1"/>
  <c r="J56" i="1"/>
  <c r="D56" i="1"/>
  <c r="E56" i="1"/>
  <c r="L56" i="1" s="1"/>
  <c r="F56" i="1"/>
  <c r="B57" i="1"/>
  <c r="I57" i="1"/>
  <c r="C57" i="1"/>
  <c r="D57" i="1"/>
  <c r="K57" i="1" s="1"/>
  <c r="E57" i="1"/>
  <c r="F57" i="1"/>
  <c r="M57" i="1"/>
  <c r="B58" i="1"/>
  <c r="C58" i="1"/>
  <c r="D58" i="1"/>
  <c r="E58" i="1"/>
  <c r="F58" i="1"/>
  <c r="B59" i="1"/>
  <c r="I59" i="1" s="1"/>
  <c r="C59" i="1"/>
  <c r="D59" i="1"/>
  <c r="K59" i="1"/>
  <c r="E59" i="1"/>
  <c r="F59" i="1"/>
  <c r="M59" i="1" s="1"/>
  <c r="B60" i="1"/>
  <c r="C60" i="1"/>
  <c r="D60" i="1"/>
  <c r="E60" i="1"/>
  <c r="F60" i="1"/>
  <c r="B61" i="1"/>
  <c r="I61" i="1"/>
  <c r="C61" i="1"/>
  <c r="D61" i="1"/>
  <c r="K61" i="1" s="1"/>
  <c r="E61" i="1"/>
  <c r="F61" i="1"/>
  <c r="M61" i="1"/>
  <c r="B62" i="1"/>
  <c r="C62" i="1"/>
  <c r="J62" i="1" s="1"/>
  <c r="D62" i="1"/>
  <c r="E62" i="1"/>
  <c r="L62" i="1"/>
  <c r="F62" i="1"/>
  <c r="B63" i="1"/>
  <c r="I63" i="1" s="1"/>
  <c r="C63" i="1"/>
  <c r="D63" i="1"/>
  <c r="K63" i="1"/>
  <c r="E63" i="1"/>
  <c r="F63" i="1"/>
  <c r="M63" i="1" s="1"/>
  <c r="B64" i="1"/>
  <c r="C64" i="1"/>
  <c r="J64" i="1"/>
  <c r="D64" i="1"/>
  <c r="E64" i="1"/>
  <c r="L64" i="1" s="1"/>
  <c r="F64" i="1"/>
  <c r="B65" i="1"/>
  <c r="I65" i="1"/>
  <c r="C65" i="1"/>
  <c r="D65" i="1"/>
  <c r="K65" i="1" s="1"/>
  <c r="E65" i="1"/>
  <c r="F65" i="1"/>
  <c r="M65" i="1"/>
  <c r="B66" i="1"/>
  <c r="C66" i="1"/>
  <c r="D66" i="1"/>
  <c r="E66" i="1"/>
  <c r="F66" i="1"/>
  <c r="B67" i="1"/>
  <c r="C67" i="1"/>
  <c r="D67" i="1"/>
  <c r="E67" i="1"/>
  <c r="F67" i="1"/>
  <c r="B68" i="1"/>
  <c r="C68" i="1"/>
  <c r="J68" i="1" s="1"/>
  <c r="D68" i="1"/>
  <c r="E68" i="1"/>
  <c r="L68" i="1"/>
  <c r="F68" i="1"/>
  <c r="B69" i="1"/>
  <c r="I69" i="1" s="1"/>
  <c r="C69" i="1"/>
  <c r="D69" i="1"/>
  <c r="K69" i="1"/>
  <c r="E69" i="1"/>
  <c r="F69" i="1"/>
  <c r="M69" i="1" s="1"/>
  <c r="B70" i="1"/>
  <c r="C70" i="1"/>
  <c r="D70" i="1"/>
  <c r="E70" i="1"/>
  <c r="F70" i="1"/>
  <c r="B71" i="1"/>
  <c r="I71" i="1"/>
  <c r="C71" i="1"/>
  <c r="D71" i="1"/>
  <c r="K71" i="1" s="1"/>
  <c r="E71" i="1"/>
  <c r="F71" i="1"/>
  <c r="M71" i="1"/>
  <c r="B72" i="1"/>
  <c r="C72" i="1"/>
  <c r="D72" i="1"/>
  <c r="E72" i="1"/>
  <c r="F72" i="1"/>
  <c r="B73" i="1"/>
  <c r="C73" i="1"/>
  <c r="D73" i="1"/>
  <c r="E73" i="1"/>
  <c r="F73" i="1"/>
  <c r="B74" i="1"/>
  <c r="C74" i="1"/>
  <c r="J74" i="1" s="1"/>
  <c r="D74" i="1"/>
  <c r="E74" i="1"/>
  <c r="L74" i="1"/>
  <c r="F74" i="1"/>
  <c r="B75" i="1"/>
  <c r="I75" i="1" s="1"/>
  <c r="C75" i="1"/>
  <c r="D75" i="1"/>
  <c r="K75" i="1"/>
  <c r="E75" i="1"/>
  <c r="F75" i="1"/>
  <c r="M75" i="1" s="1"/>
  <c r="B76" i="1"/>
  <c r="C76" i="1"/>
  <c r="D76" i="1"/>
  <c r="E76" i="1"/>
  <c r="F76" i="1"/>
  <c r="B77" i="1"/>
  <c r="C77" i="1"/>
  <c r="D77" i="1"/>
  <c r="E77" i="1"/>
  <c r="F77" i="1"/>
  <c r="B78" i="1"/>
  <c r="C78" i="1"/>
  <c r="J78" i="1"/>
  <c r="D78" i="1"/>
  <c r="E78" i="1"/>
  <c r="L78" i="1" s="1"/>
  <c r="F78" i="1"/>
  <c r="B79" i="1"/>
  <c r="I79" i="1"/>
  <c r="C79" i="1"/>
  <c r="D79" i="1"/>
  <c r="K79" i="1" s="1"/>
  <c r="E79" i="1"/>
  <c r="F79" i="1"/>
  <c r="M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I83" i="1" s="1"/>
  <c r="C83" i="1"/>
  <c r="D83" i="1"/>
  <c r="K83" i="1"/>
  <c r="E83" i="1"/>
  <c r="F83" i="1"/>
  <c r="M83" i="1" s="1"/>
  <c r="B84" i="1"/>
  <c r="C84" i="1"/>
  <c r="J84" i="1"/>
  <c r="D84" i="1"/>
  <c r="E84" i="1"/>
  <c r="L84" i="1" s="1"/>
  <c r="F84" i="1"/>
  <c r="B85" i="1"/>
  <c r="I85" i="1"/>
  <c r="C85" i="1"/>
  <c r="D85" i="1"/>
  <c r="K85" i="1" s="1"/>
  <c r="E85" i="1"/>
  <c r="F85" i="1"/>
  <c r="M85" i="1"/>
  <c r="B86" i="1"/>
  <c r="C86" i="1"/>
  <c r="J86" i="1" s="1"/>
  <c r="D86" i="1"/>
  <c r="E86" i="1"/>
  <c r="L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J94" i="1" s="1"/>
  <c r="D94" i="1"/>
  <c r="E94" i="1"/>
  <c r="L94" i="1"/>
  <c r="F94" i="1"/>
  <c r="B95" i="1"/>
  <c r="C95" i="1"/>
  <c r="D95" i="1"/>
  <c r="E95" i="1"/>
  <c r="F95" i="1"/>
  <c r="B96" i="1"/>
  <c r="C96" i="1"/>
  <c r="J96" i="1" s="1"/>
  <c r="D96" i="1"/>
  <c r="E96" i="1"/>
  <c r="L96" i="1"/>
  <c r="F96" i="1"/>
  <c r="B97" i="1"/>
  <c r="C97" i="1"/>
  <c r="D97" i="1"/>
  <c r="E97" i="1"/>
  <c r="F97" i="1"/>
  <c r="B98" i="1"/>
  <c r="C98" i="1"/>
  <c r="J98" i="1" s="1"/>
  <c r="D98" i="1"/>
  <c r="E98" i="1"/>
  <c r="L98" i="1"/>
  <c r="F98" i="1"/>
  <c r="B99" i="1"/>
  <c r="C99" i="1"/>
  <c r="D99" i="1"/>
  <c r="E99" i="1"/>
  <c r="F99" i="1"/>
  <c r="B100" i="1"/>
  <c r="C100" i="1"/>
  <c r="J100" i="1" s="1"/>
  <c r="D100" i="1"/>
  <c r="E100" i="1"/>
  <c r="L100" i="1"/>
  <c r="F100" i="1"/>
  <c r="B101" i="1"/>
  <c r="I101" i="1" s="1"/>
  <c r="C101" i="1"/>
  <c r="D101" i="1"/>
  <c r="K101" i="1"/>
  <c r="E101" i="1"/>
  <c r="F101" i="1"/>
  <c r="M101" i="1" s="1"/>
  <c r="B102" i="1"/>
  <c r="C102" i="1"/>
  <c r="J102" i="1"/>
  <c r="D102" i="1"/>
  <c r="E102" i="1"/>
  <c r="L102" i="1" s="1"/>
  <c r="F102" i="1"/>
  <c r="B103" i="1"/>
  <c r="I103" i="1"/>
  <c r="C103" i="1"/>
  <c r="D103" i="1"/>
  <c r="K103" i="1" s="1"/>
  <c r="E103" i="1"/>
  <c r="F103" i="1"/>
  <c r="M103" i="1"/>
  <c r="B104" i="1"/>
  <c r="C104" i="1"/>
  <c r="J104" i="1" s="1"/>
  <c r="D104" i="1"/>
  <c r="E104" i="1"/>
  <c r="L104" i="1"/>
  <c r="F104" i="1"/>
  <c r="B105" i="1"/>
  <c r="I105" i="1"/>
  <c r="C105" i="1"/>
  <c r="D105" i="1"/>
  <c r="K105" i="1" s="1"/>
  <c r="E105" i="1"/>
  <c r="F105" i="1"/>
  <c r="M105" i="1"/>
  <c r="B106" i="1"/>
  <c r="C106" i="1"/>
  <c r="J106" i="1" s="1"/>
  <c r="D106" i="1"/>
  <c r="E106" i="1"/>
  <c r="L106" i="1"/>
  <c r="F106" i="1"/>
  <c r="B107" i="1"/>
  <c r="I107" i="1" s="1"/>
  <c r="C107" i="1"/>
  <c r="D107" i="1"/>
  <c r="K107" i="1"/>
  <c r="E107" i="1"/>
  <c r="F107" i="1"/>
  <c r="M107" i="1" s="1"/>
  <c r="B108" i="1"/>
  <c r="C108" i="1"/>
  <c r="J108" i="1"/>
  <c r="D108" i="1"/>
  <c r="E108" i="1"/>
  <c r="L108" i="1" s="1"/>
  <c r="F108" i="1"/>
  <c r="B109" i="1"/>
  <c r="I109" i="1"/>
  <c r="C109" i="1"/>
  <c r="D109" i="1"/>
  <c r="K109" i="1" s="1"/>
  <c r="E109" i="1"/>
  <c r="F109" i="1"/>
  <c r="M109" i="1"/>
  <c r="B110" i="1"/>
  <c r="C110" i="1"/>
  <c r="J110" i="1"/>
  <c r="D110" i="1"/>
  <c r="E110" i="1"/>
  <c r="L110" i="1" s="1"/>
  <c r="F110" i="1"/>
  <c r="B111" i="1"/>
  <c r="I111" i="1"/>
  <c r="C111" i="1"/>
  <c r="D111" i="1"/>
  <c r="K111" i="1" s="1"/>
  <c r="E111" i="1"/>
  <c r="F111" i="1"/>
  <c r="M111" i="1"/>
  <c r="B112" i="1"/>
  <c r="C112" i="1"/>
  <c r="J112" i="1" s="1"/>
  <c r="D112" i="1"/>
  <c r="E112" i="1"/>
  <c r="L112" i="1"/>
  <c r="F112" i="1"/>
  <c r="B113" i="1"/>
  <c r="I113" i="1" s="1"/>
  <c r="C113" i="1"/>
  <c r="D113" i="1"/>
  <c r="K113" i="1"/>
  <c r="E113" i="1"/>
  <c r="F113" i="1"/>
  <c r="M113" i="1" s="1"/>
  <c r="B114" i="1"/>
  <c r="C114" i="1"/>
  <c r="J114" i="1"/>
  <c r="D114" i="1"/>
  <c r="E114" i="1"/>
  <c r="L114" i="1" s="1"/>
  <c r="F114" i="1"/>
  <c r="B115" i="1"/>
  <c r="I115" i="1"/>
  <c r="C115" i="1"/>
  <c r="D115" i="1"/>
  <c r="K115" i="1" s="1"/>
  <c r="E115" i="1"/>
  <c r="F115" i="1"/>
  <c r="M115" i="1"/>
  <c r="B116" i="1"/>
  <c r="C116" i="1"/>
  <c r="J116" i="1" s="1"/>
  <c r="D116" i="1"/>
  <c r="E116" i="1"/>
  <c r="L116" i="1"/>
  <c r="F116" i="1"/>
  <c r="B117" i="1"/>
  <c r="I117" i="1" s="1"/>
  <c r="C117" i="1"/>
  <c r="D117" i="1"/>
  <c r="K117" i="1"/>
  <c r="E117" i="1"/>
  <c r="F117" i="1"/>
  <c r="M117" i="1" s="1"/>
  <c r="B118" i="1"/>
  <c r="C118" i="1"/>
  <c r="D118" i="1"/>
  <c r="E118" i="1"/>
  <c r="F118" i="1"/>
  <c r="B119" i="1"/>
  <c r="I119" i="1"/>
  <c r="C119" i="1"/>
  <c r="D119" i="1"/>
  <c r="K119" i="1" s="1"/>
  <c r="E119" i="1"/>
  <c r="F119" i="1"/>
  <c r="M119" i="1"/>
  <c r="B120" i="1"/>
  <c r="C120" i="1"/>
  <c r="J120" i="1" s="1"/>
  <c r="D120" i="1"/>
  <c r="E120" i="1"/>
  <c r="L120" i="1"/>
  <c r="F120" i="1"/>
  <c r="B121" i="1"/>
  <c r="C121" i="1"/>
  <c r="J121" i="1"/>
  <c r="D121" i="1"/>
  <c r="E121" i="1"/>
  <c r="L121" i="1" s="1"/>
  <c r="F121" i="1"/>
  <c r="B122" i="1"/>
  <c r="C122" i="1"/>
  <c r="D122" i="1"/>
  <c r="E122" i="1"/>
  <c r="F122" i="1"/>
  <c r="B123" i="1"/>
  <c r="I123" i="1" s="1"/>
  <c r="C123" i="1"/>
  <c r="D123" i="1"/>
  <c r="K123" i="1"/>
  <c r="E123" i="1"/>
  <c r="F123" i="1"/>
  <c r="M123" i="1" s="1"/>
  <c r="B124" i="1"/>
  <c r="C124" i="1"/>
  <c r="J124" i="1"/>
  <c r="D124" i="1"/>
  <c r="K124" i="1"/>
  <c r="E124" i="1"/>
  <c r="F124" i="1"/>
  <c r="M124" i="1" s="1"/>
  <c r="B125" i="1"/>
  <c r="I125" i="1" s="1"/>
  <c r="C125" i="1"/>
  <c r="D125" i="1"/>
  <c r="K125" i="1"/>
  <c r="E125" i="1"/>
  <c r="F125" i="1"/>
  <c r="M125" i="1" s="1"/>
  <c r="B126" i="1"/>
  <c r="C126" i="1"/>
  <c r="D126" i="1"/>
  <c r="E126" i="1"/>
  <c r="F126" i="1"/>
  <c r="B127" i="1"/>
  <c r="I127" i="1"/>
  <c r="C127" i="1"/>
  <c r="D127" i="1"/>
  <c r="E127" i="1"/>
  <c r="F127" i="1"/>
  <c r="B128" i="1"/>
  <c r="C128" i="1"/>
  <c r="D128" i="1"/>
  <c r="E128" i="1"/>
  <c r="F128" i="1"/>
  <c r="B129" i="1"/>
  <c r="I129" i="1" s="1"/>
  <c r="C129" i="1"/>
  <c r="D129" i="1"/>
  <c r="K129" i="1"/>
  <c r="E129" i="1"/>
  <c r="F129" i="1"/>
  <c r="M129" i="1" s="1"/>
  <c r="B130" i="1"/>
  <c r="C130" i="1"/>
  <c r="J130" i="1"/>
  <c r="D130" i="1"/>
  <c r="E130" i="1"/>
  <c r="L130" i="1" s="1"/>
  <c r="F130" i="1"/>
  <c r="B131" i="1"/>
  <c r="C131" i="1"/>
  <c r="D131" i="1"/>
  <c r="E131" i="1"/>
  <c r="F131" i="1"/>
  <c r="B132" i="1"/>
  <c r="C132" i="1"/>
  <c r="D132" i="1"/>
  <c r="E132" i="1"/>
  <c r="F132" i="1"/>
  <c r="B133" i="1"/>
  <c r="I133" i="1"/>
  <c r="C133" i="1"/>
  <c r="D133" i="1"/>
  <c r="K133" i="1" s="1"/>
  <c r="E133" i="1"/>
  <c r="F133" i="1"/>
  <c r="M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J140" i="1"/>
  <c r="D140" i="1"/>
  <c r="E140" i="1"/>
  <c r="L140" i="1" s="1"/>
  <c r="F140" i="1"/>
  <c r="B141" i="1"/>
  <c r="I141" i="1"/>
  <c r="C141" i="1"/>
  <c r="D141" i="1"/>
  <c r="K141" i="1" s="1"/>
  <c r="E141" i="1"/>
  <c r="F141" i="1"/>
  <c r="M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J146" i="1"/>
  <c r="D146" i="1"/>
  <c r="E146" i="1"/>
  <c r="L146" i="1" s="1"/>
  <c r="F146" i="1"/>
  <c r="B147" i="1"/>
  <c r="C147" i="1"/>
  <c r="D147" i="1"/>
  <c r="E147" i="1"/>
  <c r="F147" i="1"/>
  <c r="B148" i="1"/>
  <c r="C148" i="1"/>
  <c r="D148" i="1"/>
  <c r="E148" i="1"/>
  <c r="F148" i="1"/>
  <c r="B149" i="1"/>
  <c r="I149" i="1"/>
  <c r="C149" i="1"/>
  <c r="D149" i="1"/>
  <c r="K149" i="1" s="1"/>
  <c r="E149" i="1"/>
  <c r="F149" i="1"/>
  <c r="M149" i="1"/>
  <c r="B150" i="1"/>
  <c r="C150" i="1"/>
  <c r="J150" i="1" s="1"/>
  <c r="D150" i="1"/>
  <c r="E150" i="1"/>
  <c r="L150" i="1"/>
  <c r="F150" i="1"/>
  <c r="B151" i="1"/>
  <c r="I151" i="1" s="1"/>
  <c r="C151" i="1"/>
  <c r="D151" i="1"/>
  <c r="K151" i="1"/>
  <c r="E151" i="1"/>
  <c r="F151" i="1"/>
  <c r="M151" i="1" s="1"/>
  <c r="B152" i="1"/>
  <c r="C152" i="1"/>
  <c r="D152" i="1"/>
  <c r="E152" i="1"/>
  <c r="F152" i="1"/>
  <c r="B153" i="1"/>
  <c r="I153" i="1"/>
  <c r="C153" i="1"/>
  <c r="D153" i="1"/>
  <c r="K153" i="1" s="1"/>
  <c r="E153" i="1"/>
  <c r="F153" i="1"/>
  <c r="M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J156" i="1" s="1"/>
  <c r="D156" i="1"/>
  <c r="E156" i="1"/>
  <c r="L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I159" i="1" s="1"/>
  <c r="C159" i="1"/>
  <c r="D159" i="1"/>
  <c r="K159" i="1"/>
  <c r="E159" i="1"/>
  <c r="F159" i="1"/>
  <c r="M159" i="1" s="1"/>
  <c r="N159" i="1" s="1"/>
  <c r="B160" i="1"/>
  <c r="C160" i="1"/>
  <c r="J160" i="1"/>
  <c r="D160" i="1"/>
  <c r="K160" i="1"/>
  <c r="E160" i="1"/>
  <c r="L160" i="1"/>
  <c r="F160" i="1"/>
  <c r="B161" i="1"/>
  <c r="I161" i="1" s="1"/>
  <c r="C161" i="1"/>
  <c r="D161" i="1"/>
  <c r="K161" i="1"/>
  <c r="E161" i="1"/>
  <c r="F161" i="1"/>
  <c r="M161" i="1" s="1"/>
  <c r="B162" i="1"/>
  <c r="C162" i="1"/>
  <c r="D162" i="1"/>
  <c r="E162" i="1"/>
  <c r="F162" i="1"/>
  <c r="B163" i="1"/>
  <c r="I163" i="1"/>
  <c r="C163" i="1"/>
  <c r="D163" i="1"/>
  <c r="K163" i="1" s="1"/>
  <c r="E163" i="1"/>
  <c r="F163" i="1"/>
  <c r="M163" i="1"/>
  <c r="B164" i="1"/>
  <c r="C164" i="1"/>
  <c r="J164" i="1" s="1"/>
  <c r="N164" i="1" s="1"/>
  <c r="D164" i="1"/>
  <c r="E164" i="1"/>
  <c r="L164" i="1"/>
  <c r="F164" i="1"/>
  <c r="B165" i="1"/>
  <c r="I165" i="1" s="1"/>
  <c r="C165" i="1"/>
  <c r="D165" i="1"/>
  <c r="K165" i="1"/>
  <c r="E165" i="1"/>
  <c r="F165" i="1"/>
  <c r="M165" i="1" s="1"/>
  <c r="B166" i="1"/>
  <c r="C166" i="1"/>
  <c r="D166" i="1"/>
  <c r="E166" i="1"/>
  <c r="F166" i="1"/>
  <c r="B167" i="1"/>
  <c r="C167" i="1"/>
  <c r="D167" i="1"/>
  <c r="E167" i="1"/>
  <c r="F167" i="1"/>
  <c r="B168" i="1"/>
  <c r="C168" i="1"/>
  <c r="J168" i="1"/>
  <c r="D168" i="1"/>
  <c r="E168" i="1"/>
  <c r="L168" i="1" s="1"/>
  <c r="N168" i="1" s="1"/>
  <c r="F168" i="1"/>
  <c r="B169" i="1"/>
  <c r="I169" i="1"/>
  <c r="C169" i="1"/>
  <c r="D169" i="1"/>
  <c r="K169" i="1" s="1"/>
  <c r="N169" i="1" s="1"/>
  <c r="E169" i="1"/>
  <c r="F169" i="1"/>
  <c r="M169" i="1"/>
  <c r="B170" i="1"/>
  <c r="C170" i="1"/>
  <c r="J170" i="1" s="1"/>
  <c r="D170" i="1"/>
  <c r="E170" i="1"/>
  <c r="L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J174" i="1" s="1"/>
  <c r="D174" i="1"/>
  <c r="E174" i="1"/>
  <c r="L174" i="1"/>
  <c r="F174" i="1"/>
  <c r="B175" i="1"/>
  <c r="I175" i="1" s="1"/>
  <c r="C175" i="1"/>
  <c r="D175" i="1"/>
  <c r="K175" i="1"/>
  <c r="E175" i="1"/>
  <c r="F175" i="1"/>
  <c r="M175" i="1" s="1"/>
  <c r="B176" i="1"/>
  <c r="C176" i="1"/>
  <c r="D176" i="1"/>
  <c r="E176" i="1"/>
  <c r="F176" i="1"/>
  <c r="B177" i="1"/>
  <c r="C177" i="1"/>
  <c r="D177" i="1"/>
  <c r="E177" i="1"/>
  <c r="F177" i="1"/>
  <c r="B178" i="1"/>
  <c r="I178" i="1" s="1"/>
  <c r="C178" i="1"/>
  <c r="D178" i="1"/>
  <c r="K178" i="1"/>
  <c r="E178" i="1"/>
  <c r="F178" i="1"/>
  <c r="M178" i="1" s="1"/>
  <c r="B179" i="1"/>
  <c r="I179" i="1" s="1"/>
  <c r="C179" i="1"/>
  <c r="D179" i="1"/>
  <c r="K179" i="1"/>
  <c r="E179" i="1"/>
  <c r="F179" i="1"/>
  <c r="M179" i="1" s="1"/>
  <c r="B180" i="1"/>
  <c r="C180" i="1"/>
  <c r="D180" i="1"/>
  <c r="E180" i="1"/>
  <c r="F180" i="1"/>
  <c r="B181" i="1"/>
  <c r="I181" i="1"/>
  <c r="C181" i="1"/>
  <c r="D181" i="1"/>
  <c r="K181" i="1" s="1"/>
  <c r="E181" i="1"/>
  <c r="F181" i="1"/>
  <c r="M181" i="1"/>
  <c r="B182" i="1"/>
  <c r="C182" i="1"/>
  <c r="D182" i="1"/>
  <c r="E182" i="1"/>
  <c r="L182" i="1" s="1"/>
  <c r="N182" i="1" s="1"/>
  <c r="F182" i="1"/>
  <c r="B183" i="1"/>
  <c r="C183" i="1"/>
  <c r="D183" i="1"/>
  <c r="E183" i="1"/>
  <c r="F183" i="1"/>
  <c r="B184" i="1"/>
  <c r="C184" i="1"/>
  <c r="J184" i="1"/>
  <c r="D184" i="1"/>
  <c r="K184" i="1"/>
  <c r="E184" i="1"/>
  <c r="L184" i="1"/>
  <c r="F184" i="1"/>
  <c r="B185" i="1"/>
  <c r="I185" i="1" s="1"/>
  <c r="C185" i="1"/>
  <c r="D185" i="1"/>
  <c r="K185" i="1"/>
  <c r="E185" i="1"/>
  <c r="L185" i="1"/>
  <c r="F185" i="1"/>
  <c r="M185" i="1"/>
  <c r="B186" i="1"/>
  <c r="C186" i="1"/>
  <c r="D186" i="1"/>
  <c r="E186" i="1"/>
  <c r="F186" i="1"/>
  <c r="B187" i="1"/>
  <c r="I187" i="1" s="1"/>
  <c r="N187" i="1" s="1"/>
  <c r="C187" i="1"/>
  <c r="D187" i="1"/>
  <c r="K187" i="1"/>
  <c r="E187" i="1"/>
  <c r="F187" i="1"/>
  <c r="M187" i="1" s="1"/>
  <c r="B188" i="1"/>
  <c r="C188" i="1"/>
  <c r="J188" i="1"/>
  <c r="D188" i="1"/>
  <c r="E188" i="1"/>
  <c r="L188" i="1" s="1"/>
  <c r="F188" i="1"/>
  <c r="B189" i="1"/>
  <c r="C189" i="1"/>
  <c r="J189" i="1" s="1"/>
  <c r="N189" i="1" s="1"/>
  <c r="D189" i="1"/>
  <c r="E189" i="1"/>
  <c r="L189" i="1"/>
  <c r="F189" i="1"/>
  <c r="B190" i="1"/>
  <c r="I190" i="1" s="1"/>
  <c r="C190" i="1"/>
  <c r="J190" i="1" s="1"/>
  <c r="D190" i="1"/>
  <c r="K190" i="1" s="1"/>
  <c r="E190" i="1"/>
  <c r="F190" i="1"/>
  <c r="M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I198" i="1" s="1"/>
  <c r="C198" i="1"/>
  <c r="D198" i="1"/>
  <c r="K198" i="1"/>
  <c r="E198" i="1"/>
  <c r="F198" i="1"/>
  <c r="M198" i="1" s="1"/>
  <c r="B199" i="1"/>
  <c r="C199" i="1"/>
  <c r="D199" i="1"/>
  <c r="E199" i="1"/>
  <c r="F199" i="1"/>
  <c r="B200" i="1"/>
  <c r="I200" i="1"/>
  <c r="C200" i="1"/>
  <c r="J200" i="1"/>
  <c r="D200" i="1"/>
  <c r="E200" i="1"/>
  <c r="L200" i="1" s="1"/>
  <c r="N200" i="1" s="1"/>
  <c r="F200" i="1"/>
  <c r="B201" i="1"/>
  <c r="C201" i="1"/>
  <c r="D201" i="1"/>
  <c r="E201" i="1"/>
  <c r="F201" i="1"/>
  <c r="B202" i="1"/>
  <c r="C202" i="1"/>
  <c r="J202" i="1"/>
  <c r="D202" i="1"/>
  <c r="E202" i="1"/>
  <c r="L202" i="1" s="1"/>
  <c r="F202" i="1"/>
  <c r="B203" i="1"/>
  <c r="I203" i="1"/>
  <c r="C203" i="1"/>
  <c r="D203" i="1"/>
  <c r="K203" i="1" s="1"/>
  <c r="N203" i="1" s="1"/>
  <c r="E203" i="1"/>
  <c r="F203" i="1"/>
  <c r="M203" i="1"/>
  <c r="B204" i="1"/>
  <c r="C204" i="1"/>
  <c r="D204" i="1"/>
  <c r="E204" i="1"/>
  <c r="F204" i="1"/>
  <c r="B205" i="1"/>
  <c r="I205" i="1" s="1"/>
  <c r="C205" i="1"/>
  <c r="D205" i="1"/>
  <c r="K205" i="1"/>
  <c r="E205" i="1"/>
  <c r="F205" i="1"/>
  <c r="M205" i="1" s="1"/>
  <c r="B206" i="1"/>
  <c r="C206" i="1"/>
  <c r="J206" i="1"/>
  <c r="D206" i="1"/>
  <c r="E206" i="1"/>
  <c r="L206" i="1" s="1"/>
  <c r="N206" i="1" s="1"/>
  <c r="F206" i="1"/>
  <c r="B207" i="1"/>
  <c r="C207" i="1"/>
  <c r="D207" i="1"/>
  <c r="E207" i="1"/>
  <c r="F207" i="1"/>
  <c r="B208" i="1"/>
  <c r="C208" i="1"/>
  <c r="J208" i="1"/>
  <c r="D208" i="1"/>
  <c r="K208" i="1"/>
  <c r="E208" i="1"/>
  <c r="L208" i="1"/>
  <c r="F208" i="1"/>
  <c r="B209" i="1"/>
  <c r="C209" i="1"/>
  <c r="D209" i="1"/>
  <c r="E209" i="1"/>
  <c r="F209" i="1"/>
  <c r="B210" i="1"/>
  <c r="C210" i="1"/>
  <c r="J210" i="1" s="1"/>
  <c r="D210" i="1"/>
  <c r="K210" i="1" s="1"/>
  <c r="E210" i="1"/>
  <c r="F210" i="1"/>
  <c r="M210" i="1"/>
  <c r="B211" i="1"/>
  <c r="C211" i="1"/>
  <c r="J211" i="1" s="1"/>
  <c r="D211" i="1"/>
  <c r="E211" i="1"/>
  <c r="L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I214" i="1" s="1"/>
  <c r="N214" i="1" s="1"/>
  <c r="C214" i="1"/>
  <c r="D214" i="1"/>
  <c r="K214" i="1"/>
  <c r="E214" i="1"/>
  <c r="F214" i="1"/>
  <c r="M214" i="1" s="1"/>
  <c r="B215" i="1"/>
  <c r="C215" i="1"/>
  <c r="J215" i="1"/>
  <c r="D215" i="1"/>
  <c r="E215" i="1"/>
  <c r="L215" i="1" s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I220" i="1"/>
  <c r="C220" i="1"/>
  <c r="J220" i="1"/>
  <c r="D220" i="1"/>
  <c r="K220" i="1"/>
  <c r="E220" i="1"/>
  <c r="L220" i="1"/>
  <c r="F220" i="1"/>
  <c r="M220" i="1"/>
  <c r="B221" i="1"/>
  <c r="C221" i="1"/>
  <c r="J221" i="1" s="1"/>
  <c r="D221" i="1"/>
  <c r="K221" i="1" s="1"/>
  <c r="E221" i="1"/>
  <c r="L221" i="1" s="1"/>
  <c r="F221" i="1"/>
  <c r="B222" i="1"/>
  <c r="I222" i="1"/>
  <c r="C222" i="1"/>
  <c r="D222" i="1"/>
  <c r="K222" i="1" s="1"/>
  <c r="N222" i="1" s="1"/>
  <c r="E222" i="1"/>
  <c r="F222" i="1"/>
  <c r="M222" i="1"/>
  <c r="B223" i="1"/>
  <c r="C223" i="1"/>
  <c r="J223" i="1" s="1"/>
  <c r="D223" i="1"/>
  <c r="K223" i="1" s="1"/>
  <c r="E223" i="1"/>
  <c r="L223" i="1" s="1"/>
  <c r="F223" i="1"/>
  <c r="B224" i="1"/>
  <c r="I224" i="1"/>
  <c r="C224" i="1"/>
  <c r="J224" i="1"/>
  <c r="D224" i="1"/>
  <c r="E224" i="1"/>
  <c r="L224" i="1" s="1"/>
  <c r="N224" i="1" s="1"/>
  <c r="F224" i="1"/>
  <c r="B225" i="1"/>
  <c r="I225" i="1"/>
  <c r="C225" i="1"/>
  <c r="D225" i="1"/>
  <c r="K225" i="1" s="1"/>
  <c r="E225" i="1"/>
  <c r="L225" i="1" s="1"/>
  <c r="F225" i="1"/>
  <c r="M225" i="1" s="1"/>
  <c r="B226" i="1"/>
  <c r="C226" i="1"/>
  <c r="J226" i="1"/>
  <c r="D226" i="1"/>
  <c r="K226" i="1"/>
  <c r="E226" i="1"/>
  <c r="L226" i="1"/>
  <c r="F226" i="1"/>
  <c r="B227" i="1"/>
  <c r="I227" i="1" s="1"/>
  <c r="N227" i="1" s="1"/>
  <c r="C227" i="1"/>
  <c r="D227" i="1"/>
  <c r="K227" i="1"/>
  <c r="E227" i="1"/>
  <c r="F227" i="1"/>
  <c r="M227" i="1" s="1"/>
  <c r="B228" i="1"/>
  <c r="C228" i="1"/>
  <c r="J228" i="1"/>
  <c r="D228" i="1"/>
  <c r="E228" i="1"/>
  <c r="L228" i="1" s="1"/>
  <c r="F228" i="1"/>
  <c r="M228" i="1" s="1"/>
  <c r="B229" i="1"/>
  <c r="I229" i="1" s="1"/>
  <c r="C229" i="1"/>
  <c r="J229" i="1" s="1"/>
  <c r="D229" i="1"/>
  <c r="K229" i="1" s="1"/>
  <c r="E229" i="1"/>
  <c r="F229" i="1"/>
  <c r="M229" i="1"/>
  <c r="B230" i="1"/>
  <c r="C230" i="1"/>
  <c r="J230" i="1" s="1"/>
  <c r="D230" i="1"/>
  <c r="K230" i="1" s="1"/>
  <c r="E230" i="1"/>
  <c r="F230" i="1"/>
  <c r="M230" i="1"/>
  <c r="B231" i="1"/>
  <c r="C231" i="1"/>
  <c r="J231" i="1" s="1"/>
  <c r="N231" i="1" s="1"/>
  <c r="D231" i="1"/>
  <c r="E231" i="1"/>
  <c r="L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I234" i="1" s="1"/>
  <c r="N234" i="1" s="1"/>
  <c r="C234" i="1"/>
  <c r="D234" i="1"/>
  <c r="K234" i="1"/>
  <c r="E234" i="1"/>
  <c r="L234" i="1"/>
  <c r="F234" i="1"/>
  <c r="M234" i="1"/>
  <c r="B235" i="1"/>
  <c r="C235" i="1"/>
  <c r="D235" i="1"/>
  <c r="E235" i="1"/>
  <c r="F235" i="1"/>
  <c r="B236" i="1"/>
  <c r="C236" i="1"/>
  <c r="J236" i="1"/>
  <c r="D236" i="1"/>
  <c r="E236" i="1"/>
  <c r="L236" i="1"/>
  <c r="F236" i="1"/>
  <c r="B237" i="1"/>
  <c r="C237" i="1"/>
  <c r="D237" i="1"/>
  <c r="E237" i="1"/>
  <c r="F237" i="1"/>
  <c r="B238" i="1"/>
  <c r="C238" i="1"/>
  <c r="J238" i="1" s="1"/>
  <c r="D238" i="1"/>
  <c r="E238" i="1"/>
  <c r="L238" i="1" s="1"/>
  <c r="F238" i="1"/>
  <c r="B239" i="1"/>
  <c r="I239" i="1"/>
  <c r="C239" i="1"/>
  <c r="J239" i="1" s="1"/>
  <c r="D239" i="1"/>
  <c r="E239" i="1"/>
  <c r="L239" i="1"/>
  <c r="F239" i="1"/>
  <c r="B240" i="1"/>
  <c r="I240" i="1" s="1"/>
  <c r="C240" i="1"/>
  <c r="J240" i="1"/>
  <c r="D240" i="1"/>
  <c r="E240" i="1"/>
  <c r="L240" i="1" s="1"/>
  <c r="F240" i="1"/>
  <c r="M240" i="1" s="1"/>
  <c r="B241" i="1"/>
  <c r="I241" i="1" s="1"/>
  <c r="C241" i="1"/>
  <c r="J241" i="1" s="1"/>
  <c r="D241" i="1"/>
  <c r="K241" i="1" s="1"/>
  <c r="E241" i="1"/>
  <c r="L241" i="1"/>
  <c r="F241" i="1"/>
  <c r="B242" i="1"/>
  <c r="C242" i="1"/>
  <c r="D242" i="1"/>
  <c r="E242" i="1"/>
  <c r="F242" i="1"/>
  <c r="C3" i="1"/>
  <c r="D3" i="1"/>
  <c r="K3" i="1"/>
  <c r="E3" i="1"/>
  <c r="F3" i="1"/>
  <c r="M3" i="1" s="1"/>
  <c r="B3" i="1"/>
  <c r="J214" i="1"/>
  <c r="L214" i="1"/>
  <c r="I184" i="1"/>
  <c r="M184" i="1"/>
  <c r="I154" i="1"/>
  <c r="J154" i="1"/>
  <c r="K154" i="1"/>
  <c r="L154" i="1"/>
  <c r="M154" i="1"/>
  <c r="I124" i="1"/>
  <c r="L124" i="1"/>
  <c r="I94" i="1"/>
  <c r="K94" i="1"/>
  <c r="M94" i="1"/>
  <c r="I64" i="1"/>
  <c r="K64" i="1"/>
  <c r="M64" i="1"/>
  <c r="I34" i="1"/>
  <c r="K34" i="1"/>
  <c r="M34" i="1"/>
  <c r="I4" i="1"/>
  <c r="K4" i="1"/>
  <c r="M4" i="1"/>
  <c r="M241" i="1"/>
  <c r="J181" i="1"/>
  <c r="L181" i="1"/>
  <c r="I121" i="1"/>
  <c r="K121" i="1"/>
  <c r="M121" i="1"/>
  <c r="J61" i="1"/>
  <c r="L61" i="1"/>
  <c r="I211" i="1"/>
  <c r="K211" i="1"/>
  <c r="M211" i="1"/>
  <c r="J151" i="1"/>
  <c r="L151" i="1"/>
  <c r="I91" i="1"/>
  <c r="J91" i="1"/>
  <c r="K91" i="1"/>
  <c r="L91" i="1"/>
  <c r="M91" i="1"/>
  <c r="J31" i="1"/>
  <c r="L31" i="1"/>
  <c r="I215" i="1"/>
  <c r="K215" i="1"/>
  <c r="M215" i="1"/>
  <c r="J185" i="1"/>
  <c r="I155" i="1"/>
  <c r="J155" i="1"/>
  <c r="K155" i="1"/>
  <c r="L155" i="1"/>
  <c r="M155" i="1"/>
  <c r="J125" i="1"/>
  <c r="L125" i="1"/>
  <c r="I95" i="1"/>
  <c r="J95" i="1"/>
  <c r="K95" i="1"/>
  <c r="L95" i="1"/>
  <c r="M95" i="1"/>
  <c r="J65" i="1"/>
  <c r="L65" i="1"/>
  <c r="I35" i="1"/>
  <c r="J35" i="1"/>
  <c r="K35" i="1"/>
  <c r="L35" i="1"/>
  <c r="M35" i="1"/>
  <c r="J5" i="1"/>
  <c r="L5" i="1"/>
  <c r="I160" i="1"/>
  <c r="M160" i="1"/>
  <c r="I100" i="1"/>
  <c r="K100" i="1"/>
  <c r="M100" i="1"/>
  <c r="I40" i="1"/>
  <c r="K40" i="1"/>
  <c r="M40" i="1"/>
  <c r="L190" i="1"/>
  <c r="I130" i="1"/>
  <c r="K130" i="1"/>
  <c r="M130" i="1"/>
  <c r="I70" i="1"/>
  <c r="J70" i="1"/>
  <c r="K70" i="1"/>
  <c r="L70" i="1"/>
  <c r="M70" i="1"/>
  <c r="I10" i="1"/>
  <c r="J10" i="1"/>
  <c r="K10" i="1"/>
  <c r="L10" i="1"/>
  <c r="M10" i="1"/>
  <c r="J225" i="1"/>
  <c r="J165" i="1"/>
  <c r="L165" i="1"/>
  <c r="J105" i="1"/>
  <c r="L105" i="1"/>
  <c r="I45" i="1"/>
  <c r="J45" i="1"/>
  <c r="K45" i="1"/>
  <c r="L45" i="1"/>
  <c r="M45" i="1"/>
  <c r="I195" i="1"/>
  <c r="J195" i="1"/>
  <c r="K195" i="1"/>
  <c r="L195" i="1"/>
  <c r="M195" i="1"/>
  <c r="I135" i="1"/>
  <c r="J135" i="1"/>
  <c r="K135" i="1"/>
  <c r="L135" i="1"/>
  <c r="M135" i="1"/>
  <c r="J75" i="1"/>
  <c r="L75" i="1"/>
  <c r="J15" i="1"/>
  <c r="L15" i="1"/>
  <c r="I230" i="1"/>
  <c r="L230" i="1"/>
  <c r="I170" i="1"/>
  <c r="K170" i="1"/>
  <c r="M170" i="1"/>
  <c r="I110" i="1"/>
  <c r="K110" i="1"/>
  <c r="M110" i="1"/>
  <c r="I50" i="1"/>
  <c r="K50" i="1"/>
  <c r="M50" i="1"/>
  <c r="K200" i="1"/>
  <c r="M200" i="1"/>
  <c r="I140" i="1"/>
  <c r="K140" i="1"/>
  <c r="M140" i="1"/>
  <c r="I80" i="1"/>
  <c r="J80" i="1"/>
  <c r="K80" i="1"/>
  <c r="L80" i="1"/>
  <c r="M80" i="1"/>
  <c r="I20" i="1"/>
  <c r="K20" i="1"/>
  <c r="M20" i="1"/>
  <c r="I235" i="1"/>
  <c r="J235" i="1"/>
  <c r="K235" i="1"/>
  <c r="L235" i="1"/>
  <c r="M235" i="1"/>
  <c r="J175" i="1"/>
  <c r="L175" i="1"/>
  <c r="J115" i="1"/>
  <c r="L115" i="1"/>
  <c r="I55" i="1"/>
  <c r="J55" i="1"/>
  <c r="K55" i="1"/>
  <c r="L55" i="1"/>
  <c r="M55" i="1"/>
  <c r="J205" i="1"/>
  <c r="L205" i="1"/>
  <c r="I145" i="1"/>
  <c r="J145" i="1"/>
  <c r="K145" i="1"/>
  <c r="L145" i="1"/>
  <c r="M145" i="1"/>
  <c r="J85" i="1"/>
  <c r="L85" i="1"/>
  <c r="I25" i="1"/>
  <c r="J25" i="1"/>
  <c r="K25" i="1"/>
  <c r="L25" i="1"/>
  <c r="M25" i="1"/>
  <c r="K240" i="1"/>
  <c r="I180" i="1"/>
  <c r="J180" i="1"/>
  <c r="K180" i="1"/>
  <c r="L180" i="1"/>
  <c r="M180" i="1"/>
  <c r="I120" i="1"/>
  <c r="K120" i="1"/>
  <c r="M120" i="1"/>
  <c r="I60" i="1"/>
  <c r="J60" i="1"/>
  <c r="K60" i="1"/>
  <c r="L60" i="1"/>
  <c r="M60" i="1"/>
  <c r="I210" i="1"/>
  <c r="L210" i="1"/>
  <c r="I150" i="1"/>
  <c r="K150" i="1"/>
  <c r="M150" i="1"/>
  <c r="I90" i="1"/>
  <c r="J90" i="1"/>
  <c r="K90" i="1"/>
  <c r="L90" i="1"/>
  <c r="M90" i="1"/>
  <c r="I30" i="1"/>
  <c r="J30" i="1"/>
  <c r="K30" i="1"/>
  <c r="L30" i="1"/>
  <c r="M30" i="1"/>
  <c r="I238" i="1"/>
  <c r="N238" i="1" s="1"/>
  <c r="K238" i="1"/>
  <c r="M238" i="1"/>
  <c r="J178" i="1"/>
  <c r="L178" i="1"/>
  <c r="I118" i="1"/>
  <c r="J118" i="1"/>
  <c r="K118" i="1"/>
  <c r="L118" i="1"/>
  <c r="M118" i="1"/>
  <c r="I58" i="1"/>
  <c r="J58" i="1"/>
  <c r="K58" i="1"/>
  <c r="L58" i="1"/>
  <c r="M58" i="1"/>
  <c r="I208" i="1"/>
  <c r="M208" i="1"/>
  <c r="I148" i="1"/>
  <c r="J148" i="1"/>
  <c r="K148" i="1"/>
  <c r="L148" i="1"/>
  <c r="M148" i="1"/>
  <c r="I88" i="1"/>
  <c r="J88" i="1"/>
  <c r="K88" i="1"/>
  <c r="L88" i="1"/>
  <c r="M88" i="1"/>
  <c r="I28" i="1"/>
  <c r="J28" i="1"/>
  <c r="K28" i="1"/>
  <c r="L28" i="1"/>
  <c r="M28" i="1"/>
  <c r="K224" i="1"/>
  <c r="M224" i="1"/>
  <c r="I164" i="1"/>
  <c r="K164" i="1"/>
  <c r="M164" i="1"/>
  <c r="I104" i="1"/>
  <c r="K104" i="1"/>
  <c r="M104" i="1"/>
  <c r="I44" i="1"/>
  <c r="J44" i="1"/>
  <c r="K44" i="1"/>
  <c r="L44" i="1"/>
  <c r="M44" i="1"/>
  <c r="I194" i="1"/>
  <c r="J194" i="1"/>
  <c r="K194" i="1"/>
  <c r="L194" i="1"/>
  <c r="M194" i="1"/>
  <c r="I134" i="1"/>
  <c r="J134" i="1"/>
  <c r="K134" i="1"/>
  <c r="L134" i="1"/>
  <c r="M134" i="1"/>
  <c r="I74" i="1"/>
  <c r="K74" i="1"/>
  <c r="M74" i="1"/>
  <c r="I14" i="1"/>
  <c r="J14" i="1"/>
  <c r="K14" i="1"/>
  <c r="L14" i="1"/>
  <c r="M14" i="1"/>
  <c r="I213" i="1"/>
  <c r="J213" i="1"/>
  <c r="K213" i="1"/>
  <c r="L213" i="1"/>
  <c r="M213" i="1"/>
  <c r="I183" i="1"/>
  <c r="J183" i="1"/>
  <c r="K183" i="1"/>
  <c r="L183" i="1"/>
  <c r="M183" i="1"/>
  <c r="J153" i="1"/>
  <c r="L153" i="1"/>
  <c r="J123" i="1"/>
  <c r="L123" i="1"/>
  <c r="I93" i="1"/>
  <c r="J93" i="1"/>
  <c r="K93" i="1"/>
  <c r="L93" i="1"/>
  <c r="M93" i="1"/>
  <c r="J63" i="1"/>
  <c r="L63" i="1"/>
  <c r="J33" i="1"/>
  <c r="L33" i="1"/>
  <c r="I3" i="1"/>
  <c r="N3" i="1" s="1"/>
  <c r="J3" i="1"/>
  <c r="L3" i="1"/>
  <c r="I219" i="1"/>
  <c r="J219" i="1"/>
  <c r="K219" i="1"/>
  <c r="L219" i="1"/>
  <c r="M219" i="1"/>
  <c r="J159" i="1"/>
  <c r="L159" i="1"/>
  <c r="I99" i="1"/>
  <c r="J99" i="1"/>
  <c r="K99" i="1"/>
  <c r="L99" i="1"/>
  <c r="M99" i="1"/>
  <c r="I39" i="1"/>
  <c r="J39" i="1"/>
  <c r="K39" i="1"/>
  <c r="L39" i="1"/>
  <c r="M39" i="1"/>
  <c r="I189" i="1"/>
  <c r="K189" i="1"/>
  <c r="M189" i="1"/>
  <c r="J129" i="1"/>
  <c r="L129" i="1"/>
  <c r="J69" i="1"/>
  <c r="L69" i="1"/>
  <c r="J9" i="1"/>
  <c r="L9" i="1"/>
  <c r="L229" i="1"/>
  <c r="J169" i="1"/>
  <c r="L169" i="1"/>
  <c r="J109" i="1"/>
  <c r="L109" i="1"/>
  <c r="I49" i="1"/>
  <c r="J49" i="1"/>
  <c r="K49" i="1"/>
  <c r="L49" i="1"/>
  <c r="M49" i="1"/>
  <c r="I199" i="1"/>
  <c r="J199" i="1"/>
  <c r="K199" i="1"/>
  <c r="L199" i="1"/>
  <c r="M199" i="1"/>
  <c r="I139" i="1"/>
  <c r="J139" i="1"/>
  <c r="K139" i="1"/>
  <c r="L139" i="1"/>
  <c r="M139" i="1"/>
  <c r="J79" i="1"/>
  <c r="L79" i="1"/>
  <c r="J19" i="1"/>
  <c r="L19" i="1"/>
  <c r="J234" i="1"/>
  <c r="I174" i="1"/>
  <c r="K174" i="1"/>
  <c r="M174" i="1"/>
  <c r="I114" i="1"/>
  <c r="K114" i="1"/>
  <c r="M114" i="1"/>
  <c r="I54" i="1"/>
  <c r="K54" i="1"/>
  <c r="M54" i="1"/>
  <c r="I204" i="1"/>
  <c r="J204" i="1"/>
  <c r="K204" i="1"/>
  <c r="L204" i="1"/>
  <c r="M204" i="1"/>
  <c r="I144" i="1"/>
  <c r="J144" i="1"/>
  <c r="K144" i="1"/>
  <c r="L144" i="1"/>
  <c r="M144" i="1"/>
  <c r="I84" i="1"/>
  <c r="K84" i="1"/>
  <c r="M84" i="1"/>
  <c r="I24" i="1"/>
  <c r="K24" i="1"/>
  <c r="M24" i="1"/>
  <c r="K239" i="1"/>
  <c r="M239" i="1"/>
  <c r="J179" i="1"/>
  <c r="L179" i="1"/>
  <c r="J119" i="1"/>
  <c r="L119" i="1"/>
  <c r="J59" i="1"/>
  <c r="L59" i="1"/>
  <c r="I209" i="1"/>
  <c r="J209" i="1"/>
  <c r="K209" i="1"/>
  <c r="L209" i="1"/>
  <c r="M209" i="1"/>
  <c r="N209" i="1" s="1"/>
  <c r="J149" i="1"/>
  <c r="L149" i="1"/>
  <c r="I89" i="1"/>
  <c r="J89" i="1"/>
  <c r="K89" i="1"/>
  <c r="L89" i="1"/>
  <c r="M89" i="1"/>
  <c r="J29" i="1"/>
  <c r="L29" i="1"/>
  <c r="I218" i="1"/>
  <c r="N218" i="1" s="1"/>
  <c r="J218" i="1"/>
  <c r="K218" i="1"/>
  <c r="L218" i="1"/>
  <c r="M218" i="1"/>
  <c r="I158" i="1"/>
  <c r="J158" i="1"/>
  <c r="K158" i="1"/>
  <c r="L158" i="1"/>
  <c r="M158" i="1"/>
  <c r="I98" i="1"/>
  <c r="K98" i="1"/>
  <c r="M98" i="1"/>
  <c r="I38" i="1"/>
  <c r="J38" i="1"/>
  <c r="K38" i="1"/>
  <c r="L38" i="1"/>
  <c r="M38" i="1"/>
  <c r="I188" i="1"/>
  <c r="K188" i="1"/>
  <c r="M188" i="1"/>
  <c r="I128" i="1"/>
  <c r="J128" i="1"/>
  <c r="K128" i="1"/>
  <c r="L128" i="1"/>
  <c r="M128" i="1"/>
  <c r="I68" i="1"/>
  <c r="K68" i="1"/>
  <c r="M68" i="1"/>
  <c r="I8" i="1"/>
  <c r="J8" i="1"/>
  <c r="K8" i="1"/>
  <c r="L8" i="1"/>
  <c r="M8" i="1"/>
  <c r="I223" i="1"/>
  <c r="M223" i="1"/>
  <c r="J163" i="1"/>
  <c r="L163" i="1"/>
  <c r="J103" i="1"/>
  <c r="L103" i="1"/>
  <c r="I43" i="1"/>
  <c r="J43" i="1"/>
  <c r="K43" i="1"/>
  <c r="L43" i="1"/>
  <c r="M43" i="1"/>
  <c r="I193" i="1"/>
  <c r="J193" i="1"/>
  <c r="K193" i="1"/>
  <c r="L193" i="1"/>
  <c r="M193" i="1"/>
  <c r="J133" i="1"/>
  <c r="L133" i="1"/>
  <c r="I73" i="1"/>
  <c r="J73" i="1"/>
  <c r="K73" i="1"/>
  <c r="L73" i="1"/>
  <c r="M73" i="1"/>
  <c r="I13" i="1"/>
  <c r="J13" i="1"/>
  <c r="K13" i="1"/>
  <c r="L13" i="1"/>
  <c r="M13" i="1"/>
  <c r="I228" i="1"/>
  <c r="K228" i="1"/>
  <c r="I168" i="1"/>
  <c r="K168" i="1"/>
  <c r="M168" i="1"/>
  <c r="I108" i="1"/>
  <c r="K108" i="1"/>
  <c r="M108" i="1"/>
  <c r="I48" i="1"/>
  <c r="K48" i="1"/>
  <c r="M48" i="1"/>
  <c r="J198" i="1"/>
  <c r="L198" i="1"/>
  <c r="I138" i="1"/>
  <c r="J138" i="1"/>
  <c r="K138" i="1"/>
  <c r="L138" i="1"/>
  <c r="M138" i="1"/>
  <c r="I78" i="1"/>
  <c r="K78" i="1"/>
  <c r="M78" i="1"/>
  <c r="I18" i="1"/>
  <c r="N18" i="1" s="1"/>
  <c r="J18" i="1"/>
  <c r="K18" i="1"/>
  <c r="L18" i="1"/>
  <c r="M18" i="1"/>
  <c r="I233" i="1"/>
  <c r="J233" i="1"/>
  <c r="K233" i="1"/>
  <c r="L233" i="1"/>
  <c r="M233" i="1"/>
  <c r="I173" i="1"/>
  <c r="J173" i="1"/>
  <c r="K173" i="1"/>
  <c r="L173" i="1"/>
  <c r="M173" i="1"/>
  <c r="J113" i="1"/>
  <c r="L113" i="1"/>
  <c r="J53" i="1"/>
  <c r="L53" i="1"/>
  <c r="J203" i="1"/>
  <c r="L203" i="1"/>
  <c r="I143" i="1"/>
  <c r="J143" i="1"/>
  <c r="K143" i="1"/>
  <c r="L143" i="1"/>
  <c r="M143" i="1"/>
  <c r="J83" i="1"/>
  <c r="L83" i="1"/>
  <c r="J23" i="1"/>
  <c r="L23" i="1"/>
  <c r="I216" i="1"/>
  <c r="J216" i="1"/>
  <c r="K216" i="1"/>
  <c r="L216" i="1"/>
  <c r="M216" i="1"/>
  <c r="I186" i="1"/>
  <c r="J186" i="1"/>
  <c r="K186" i="1"/>
  <c r="L186" i="1"/>
  <c r="M186" i="1"/>
  <c r="I156" i="1"/>
  <c r="K156" i="1"/>
  <c r="M156" i="1"/>
  <c r="I126" i="1"/>
  <c r="J126" i="1"/>
  <c r="K126" i="1"/>
  <c r="L126" i="1"/>
  <c r="M126" i="1"/>
  <c r="I96" i="1"/>
  <c r="K96" i="1"/>
  <c r="M96" i="1"/>
  <c r="I66" i="1"/>
  <c r="J66" i="1"/>
  <c r="K66" i="1"/>
  <c r="L66" i="1"/>
  <c r="M66" i="1"/>
  <c r="I36" i="1"/>
  <c r="K36" i="1"/>
  <c r="M36" i="1"/>
  <c r="I6" i="1"/>
  <c r="K6" i="1"/>
  <c r="M6" i="1"/>
  <c r="I221" i="1"/>
  <c r="M221" i="1"/>
  <c r="J161" i="1"/>
  <c r="L161" i="1"/>
  <c r="J101" i="1"/>
  <c r="L101" i="1"/>
  <c r="I41" i="1"/>
  <c r="J41" i="1"/>
  <c r="K41" i="1"/>
  <c r="L41" i="1"/>
  <c r="M41" i="1"/>
  <c r="I191" i="1"/>
  <c r="J191" i="1"/>
  <c r="K191" i="1"/>
  <c r="L191" i="1"/>
  <c r="M191" i="1"/>
  <c r="I131" i="1"/>
  <c r="J131" i="1"/>
  <c r="K131" i="1"/>
  <c r="L131" i="1"/>
  <c r="M131" i="1"/>
  <c r="J71" i="1"/>
  <c r="L71" i="1"/>
  <c r="J11" i="1"/>
  <c r="L11" i="1"/>
  <c r="I226" i="1"/>
  <c r="M226" i="1"/>
  <c r="I166" i="1"/>
  <c r="J166" i="1"/>
  <c r="K166" i="1"/>
  <c r="L166" i="1"/>
  <c r="M166" i="1"/>
  <c r="I106" i="1"/>
  <c r="K106" i="1"/>
  <c r="M106" i="1"/>
  <c r="I46" i="1"/>
  <c r="K46" i="1"/>
  <c r="M46" i="1"/>
  <c r="I196" i="1"/>
  <c r="J196" i="1"/>
  <c r="K196" i="1"/>
  <c r="L196" i="1"/>
  <c r="M196" i="1"/>
  <c r="I136" i="1"/>
  <c r="J136" i="1"/>
  <c r="K136" i="1"/>
  <c r="L136" i="1"/>
  <c r="M136" i="1"/>
  <c r="I76" i="1"/>
  <c r="J76" i="1"/>
  <c r="K76" i="1"/>
  <c r="L76" i="1"/>
  <c r="M76" i="1"/>
  <c r="I16" i="1"/>
  <c r="K16" i="1"/>
  <c r="M16" i="1"/>
  <c r="I231" i="1"/>
  <c r="K231" i="1"/>
  <c r="M231" i="1"/>
  <c r="I171" i="1"/>
  <c r="J171" i="1"/>
  <c r="K171" i="1"/>
  <c r="L171" i="1"/>
  <c r="M171" i="1"/>
  <c r="J111" i="1"/>
  <c r="L111" i="1"/>
  <c r="J51" i="1"/>
  <c r="L51" i="1"/>
  <c r="I201" i="1"/>
  <c r="J201" i="1"/>
  <c r="K201" i="1"/>
  <c r="L201" i="1"/>
  <c r="M201" i="1"/>
  <c r="J141" i="1"/>
  <c r="L141" i="1"/>
  <c r="I81" i="1"/>
  <c r="J81" i="1"/>
  <c r="K81" i="1"/>
  <c r="L81" i="1"/>
  <c r="N81" i="1"/>
  <c r="M81" i="1"/>
  <c r="J21" i="1"/>
  <c r="L21" i="1"/>
  <c r="I236" i="1"/>
  <c r="N236" i="1" s="1"/>
  <c r="K236" i="1"/>
  <c r="M236" i="1"/>
  <c r="I176" i="1"/>
  <c r="J176" i="1"/>
  <c r="N176" i="1" s="1"/>
  <c r="K176" i="1"/>
  <c r="L176" i="1"/>
  <c r="M176" i="1"/>
  <c r="I116" i="1"/>
  <c r="K116" i="1"/>
  <c r="M116" i="1"/>
  <c r="I56" i="1"/>
  <c r="K56" i="1"/>
  <c r="M56" i="1"/>
  <c r="I206" i="1"/>
  <c r="K206" i="1"/>
  <c r="M206" i="1"/>
  <c r="I146" i="1"/>
  <c r="K146" i="1"/>
  <c r="M146" i="1"/>
  <c r="I86" i="1"/>
  <c r="K86" i="1"/>
  <c r="M86" i="1"/>
  <c r="I26" i="1"/>
  <c r="K26" i="1"/>
  <c r="M26" i="1"/>
  <c r="I217" i="1"/>
  <c r="J217" i="1"/>
  <c r="K217" i="1"/>
  <c r="L217" i="1"/>
  <c r="M217" i="1"/>
  <c r="N217" i="1" s="1"/>
  <c r="I157" i="1"/>
  <c r="J157" i="1"/>
  <c r="K157" i="1"/>
  <c r="L157" i="1"/>
  <c r="M157" i="1"/>
  <c r="I97" i="1"/>
  <c r="J97" i="1"/>
  <c r="K97" i="1"/>
  <c r="L97" i="1"/>
  <c r="M97" i="1"/>
  <c r="J37" i="1"/>
  <c r="L37" i="1"/>
  <c r="J187" i="1"/>
  <c r="L187" i="1"/>
  <c r="J127" i="1"/>
  <c r="K127" i="1"/>
  <c r="N127" i="1" s="1"/>
  <c r="L127" i="1"/>
  <c r="M127" i="1"/>
  <c r="I67" i="1"/>
  <c r="J67" i="1"/>
  <c r="K67" i="1"/>
  <c r="L67" i="1"/>
  <c r="N67" i="1"/>
  <c r="M67" i="1"/>
  <c r="J7" i="1"/>
  <c r="L7" i="1"/>
  <c r="J222" i="1"/>
  <c r="L222" i="1"/>
  <c r="I162" i="1"/>
  <c r="J162" i="1"/>
  <c r="K162" i="1"/>
  <c r="L162" i="1"/>
  <c r="M162" i="1"/>
  <c r="I102" i="1"/>
  <c r="K102" i="1"/>
  <c r="M102" i="1"/>
  <c r="I42" i="1"/>
  <c r="K42" i="1"/>
  <c r="M42" i="1"/>
  <c r="I192" i="1"/>
  <c r="J192" i="1"/>
  <c r="K192" i="1"/>
  <c r="L192" i="1"/>
  <c r="M192" i="1"/>
  <c r="I132" i="1"/>
  <c r="N132" i="1" s="1"/>
  <c r="J132" i="1"/>
  <c r="K132" i="1"/>
  <c r="L132" i="1"/>
  <c r="M132" i="1"/>
  <c r="I72" i="1"/>
  <c r="J72" i="1"/>
  <c r="K72" i="1"/>
  <c r="L72" i="1"/>
  <c r="M72" i="1"/>
  <c r="I12" i="1"/>
  <c r="K12" i="1"/>
  <c r="M12" i="1"/>
  <c r="J227" i="1"/>
  <c r="L227" i="1"/>
  <c r="I167" i="1"/>
  <c r="J167" i="1"/>
  <c r="K167" i="1"/>
  <c r="L167" i="1"/>
  <c r="M167" i="1"/>
  <c r="J107" i="1"/>
  <c r="L107" i="1"/>
  <c r="I47" i="1"/>
  <c r="J47" i="1"/>
  <c r="K47" i="1"/>
  <c r="L47" i="1"/>
  <c r="M47" i="1"/>
  <c r="I197" i="1"/>
  <c r="J197" i="1"/>
  <c r="K197" i="1"/>
  <c r="L197" i="1"/>
  <c r="N197" i="1"/>
  <c r="M197" i="1"/>
  <c r="I137" i="1"/>
  <c r="N137" i="1" s="1"/>
  <c r="J137" i="1"/>
  <c r="K137" i="1"/>
  <c r="L137" i="1"/>
  <c r="M137" i="1"/>
  <c r="I77" i="1"/>
  <c r="J77" i="1"/>
  <c r="K77" i="1"/>
  <c r="L77" i="1"/>
  <c r="M77" i="1"/>
  <c r="J17" i="1"/>
  <c r="L17" i="1"/>
  <c r="I232" i="1"/>
  <c r="J232" i="1"/>
  <c r="K232" i="1"/>
  <c r="L232" i="1"/>
  <c r="M232" i="1"/>
  <c r="I172" i="1"/>
  <c r="J172" i="1"/>
  <c r="K172" i="1"/>
  <c r="L172" i="1"/>
  <c r="M172" i="1"/>
  <c r="I112" i="1"/>
  <c r="K112" i="1"/>
  <c r="M112" i="1"/>
  <c r="I52" i="1"/>
  <c r="K52" i="1"/>
  <c r="M52" i="1"/>
  <c r="I202" i="1"/>
  <c r="K202" i="1"/>
  <c r="M202" i="1"/>
  <c r="I142" i="1"/>
  <c r="J142" i="1"/>
  <c r="K142" i="1"/>
  <c r="L142" i="1"/>
  <c r="M142" i="1"/>
  <c r="I82" i="1"/>
  <c r="J82" i="1"/>
  <c r="K82" i="1"/>
  <c r="L82" i="1"/>
  <c r="M82" i="1"/>
  <c r="I22" i="1"/>
  <c r="K22" i="1"/>
  <c r="M22" i="1"/>
  <c r="I237" i="1"/>
  <c r="J237" i="1"/>
  <c r="K237" i="1"/>
  <c r="L237" i="1"/>
  <c r="M237" i="1"/>
  <c r="I177" i="1"/>
  <c r="J177" i="1"/>
  <c r="K177" i="1"/>
  <c r="L177" i="1"/>
  <c r="M177" i="1"/>
  <c r="J117" i="1"/>
  <c r="L117" i="1"/>
  <c r="J57" i="1"/>
  <c r="L57" i="1"/>
  <c r="I207" i="1"/>
  <c r="J207" i="1"/>
  <c r="K207" i="1"/>
  <c r="L207" i="1"/>
  <c r="M207" i="1"/>
  <c r="I147" i="1"/>
  <c r="J147" i="1"/>
  <c r="K147" i="1"/>
  <c r="L147" i="1"/>
  <c r="N147" i="1"/>
  <c r="M147" i="1"/>
  <c r="I87" i="1"/>
  <c r="J87" i="1"/>
  <c r="K87" i="1"/>
  <c r="L87" i="1"/>
  <c r="M87" i="1"/>
  <c r="J27" i="1"/>
  <c r="L27" i="1"/>
  <c r="I242" i="1"/>
  <c r="J242" i="1"/>
  <c r="K242" i="1"/>
  <c r="L242" i="1"/>
  <c r="M242" i="1"/>
  <c r="I182" i="1"/>
  <c r="J182" i="1"/>
  <c r="K182" i="1"/>
  <c r="M182" i="1"/>
  <c r="I122" i="1"/>
  <c r="N122" i="1" s="1"/>
  <c r="J122" i="1"/>
  <c r="K122" i="1"/>
  <c r="L122" i="1"/>
  <c r="M122" i="1"/>
  <c r="I62" i="1"/>
  <c r="K62" i="1"/>
  <c r="M62" i="1"/>
  <c r="I212" i="1"/>
  <c r="J212" i="1"/>
  <c r="K212" i="1"/>
  <c r="L212" i="1"/>
  <c r="M212" i="1"/>
  <c r="I152" i="1"/>
  <c r="J152" i="1"/>
  <c r="K152" i="1"/>
  <c r="L152" i="1"/>
  <c r="N152" i="1" s="1"/>
  <c r="M152" i="1"/>
  <c r="I92" i="1"/>
  <c r="N92" i="1" s="1"/>
  <c r="J92" i="1"/>
  <c r="K92" i="1"/>
  <c r="L92" i="1"/>
  <c r="M92" i="1"/>
  <c r="I32" i="1"/>
  <c r="J32" i="1"/>
  <c r="K32" i="1"/>
  <c r="L32" i="1"/>
  <c r="M32" i="1"/>
  <c r="H31" i="1"/>
  <c r="H33" i="1"/>
  <c r="H35" i="1"/>
  <c r="H25" i="1"/>
  <c r="H27" i="1"/>
  <c r="H29" i="1"/>
  <c r="H20" i="1"/>
  <c r="H22" i="1"/>
  <c r="H24" i="1"/>
  <c r="H13" i="1"/>
  <c r="H15" i="1"/>
  <c r="H17" i="1"/>
  <c r="H18" i="1"/>
  <c r="H3" i="1"/>
  <c r="H5" i="1"/>
  <c r="H6" i="1"/>
  <c r="H7" i="1"/>
  <c r="H8" i="1"/>
  <c r="H9" i="1"/>
  <c r="H11" i="1"/>
  <c r="N145" i="1"/>
  <c r="N89" i="1"/>
  <c r="N199" i="1"/>
  <c r="N235" i="1"/>
  <c r="N195" i="1"/>
  <c r="N35" i="1"/>
  <c r="N95" i="1"/>
  <c r="N155" i="1"/>
  <c r="N91" i="1"/>
  <c r="N44" i="1"/>
  <c r="N207" i="1"/>
  <c r="N233" i="1"/>
  <c r="N166" i="1"/>
  <c r="N87" i="1"/>
  <c r="N93" i="1"/>
  <c r="N80" i="1"/>
  <c r="N172" i="1"/>
  <c r="N216" i="1"/>
  <c r="N66" i="1"/>
  <c r="N186" i="1"/>
  <c r="N8" i="1"/>
  <c r="N82" i="1"/>
  <c r="N30" i="1"/>
  <c r="N213" i="1"/>
  <c r="N183" i="1"/>
  <c r="N41" i="1"/>
  <c r="N167" i="1"/>
  <c r="N201" i="1"/>
  <c r="N77" i="1"/>
  <c r="N193" i="1"/>
  <c r="N219" i="1"/>
  <c r="N28" i="1"/>
  <c r="N70" i="1"/>
  <c r="N232" i="1"/>
  <c r="N14" i="1"/>
  <c r="N88" i="1"/>
  <c r="N10" i="1"/>
  <c r="N72" i="1"/>
  <c r="N136" i="1"/>
  <c r="N191" i="1"/>
  <c r="N204" i="1"/>
  <c r="N134" i="1"/>
  <c r="N148" i="1"/>
  <c r="N142" i="1"/>
  <c r="N128" i="1"/>
  <c r="N158" i="1"/>
  <c r="N60" i="1"/>
  <c r="N180" i="1"/>
  <c r="H10" i="1"/>
  <c r="H28" i="1"/>
  <c r="H26" i="1"/>
  <c r="Q4" i="1" s="1"/>
  <c r="Q5" i="1" s="1"/>
  <c r="N242" i="1"/>
  <c r="N237" i="1"/>
  <c r="N131" i="1"/>
  <c r="N143" i="1"/>
  <c r="N43" i="1"/>
  <c r="N144" i="1"/>
  <c r="N124" i="1"/>
  <c r="N154" i="1"/>
  <c r="N177" i="1"/>
  <c r="N47" i="1"/>
  <c r="N192" i="1"/>
  <c r="N196" i="1"/>
  <c r="N96" i="1"/>
  <c r="N126" i="1"/>
  <c r="N138" i="1"/>
  <c r="N38" i="1"/>
  <c r="N139" i="1"/>
  <c r="N49" i="1"/>
  <c r="N194" i="1"/>
  <c r="N58" i="1"/>
  <c r="N25" i="1"/>
  <c r="N55" i="1"/>
  <c r="N135" i="1"/>
  <c r="N45" i="1"/>
  <c r="N100" i="1"/>
  <c r="N61" i="1"/>
  <c r="N20" i="1"/>
  <c r="N117" i="1"/>
  <c r="N34" i="1"/>
  <c r="N97" i="1"/>
  <c r="N171" i="1"/>
  <c r="N13" i="1"/>
  <c r="N84" i="1"/>
  <c r="N39" i="1"/>
  <c r="N50" i="1"/>
  <c r="X5" i="1"/>
  <c r="W5" i="1" s="1"/>
  <c r="V4" i="1"/>
  <c r="V5" i="1" s="1"/>
  <c r="U4" i="1"/>
  <c r="U5" i="1" s="1"/>
  <c r="H4" i="1"/>
  <c r="H16" i="1"/>
  <c r="H14" i="1"/>
  <c r="H12" i="1"/>
  <c r="S4" i="1"/>
  <c r="S5" i="1" s="1"/>
  <c r="H23" i="1"/>
  <c r="H21" i="1"/>
  <c r="H19" i="1"/>
  <c r="R4" i="1" s="1"/>
  <c r="R5" i="1" s="1"/>
  <c r="H36" i="1"/>
  <c r="H34" i="1"/>
  <c r="H32" i="1"/>
  <c r="H30" i="1"/>
  <c r="P4" i="1" s="1"/>
  <c r="N157" i="1"/>
  <c r="N146" i="1"/>
  <c r="N46" i="1"/>
  <c r="N73" i="1"/>
  <c r="N24" i="1"/>
  <c r="N99" i="1"/>
  <c r="N40" i="1"/>
  <c r="N4" i="1"/>
  <c r="N212" i="1"/>
  <c r="N22" i="1"/>
  <c r="N52" i="1"/>
  <c r="N102" i="1"/>
  <c r="N26" i="1"/>
  <c r="N86" i="1"/>
  <c r="N56" i="1"/>
  <c r="N16" i="1"/>
  <c r="N106" i="1"/>
  <c r="N226" i="1"/>
  <c r="N6" i="1"/>
  <c r="AA2" i="1" s="1"/>
  <c r="N156" i="1"/>
  <c r="N228" i="1"/>
  <c r="N68" i="1"/>
  <c r="N188" i="1"/>
  <c r="N54" i="1"/>
  <c r="N114" i="1"/>
  <c r="N74" i="1"/>
  <c r="N140" i="1"/>
  <c r="N110" i="1"/>
  <c r="N215" i="1"/>
  <c r="N94" i="1"/>
  <c r="N125" i="1"/>
  <c r="N109" i="1"/>
  <c r="N105" i="1"/>
  <c r="N51" i="1"/>
  <c r="N85" i="1"/>
  <c r="N75" i="1"/>
  <c r="N64" i="1"/>
  <c r="N62" i="1"/>
  <c r="N163" i="1"/>
  <c r="N151" i="1"/>
  <c r="N129" i="1"/>
  <c r="T4" i="1"/>
  <c r="T5" i="1" s="1"/>
  <c r="N121" i="1"/>
  <c r="N162" i="1"/>
  <c r="N76" i="1"/>
  <c r="AC2" i="1" s="1"/>
  <c r="N173" i="1"/>
  <c r="N165" i="1"/>
  <c r="N119" i="1"/>
  <c r="N111" i="1"/>
  <c r="N48" i="1"/>
  <c r="N36" i="1"/>
  <c r="N31" i="1"/>
  <c r="N23" i="1"/>
  <c r="N15" i="1"/>
  <c r="N108" i="1"/>
  <c r="N107" i="1"/>
  <c r="N104" i="1"/>
  <c r="N103" i="1"/>
  <c r="N63" i="1"/>
  <c r="N57" i="1"/>
  <c r="N53" i="1"/>
  <c r="N37" i="1"/>
  <c r="N33" i="1"/>
  <c r="N29" i="1"/>
  <c r="N21" i="1"/>
  <c r="N17" i="1"/>
  <c r="N12" i="1"/>
  <c r="N5" i="1"/>
  <c r="N101" i="1"/>
  <c r="N27" i="1"/>
  <c r="AQ2" i="1" s="1"/>
  <c r="N7" i="1"/>
  <c r="N32" i="1"/>
  <c r="N83" i="1"/>
  <c r="N79" i="1"/>
  <c r="N123" i="1"/>
  <c r="N230" i="1"/>
  <c r="N175" i="1"/>
  <c r="N141" i="1"/>
  <c r="N198" i="1"/>
  <c r="N133" i="1"/>
  <c r="N149" i="1"/>
  <c r="N208" i="1"/>
  <c r="N118" i="1"/>
  <c r="N90" i="1"/>
  <c r="N205" i="1"/>
  <c r="N65" i="1"/>
  <c r="N181" i="1"/>
  <c r="N184" i="1"/>
  <c r="AG2" i="1"/>
  <c r="AO2" i="1"/>
  <c r="N210" i="1"/>
  <c r="N202" i="1"/>
  <c r="N185" i="1"/>
  <c r="N174" i="1"/>
  <c r="FT23" i="1"/>
  <c r="FQ5" i="1"/>
  <c r="FT32" i="1"/>
  <c r="FT33" i="1"/>
  <c r="HV9" i="1"/>
  <c r="HS27" i="1"/>
  <c r="HV7" i="1"/>
  <c r="HS23" i="1"/>
  <c r="HV31" i="1"/>
  <c r="HS22" i="1"/>
  <c r="HV22" i="1"/>
  <c r="HV34" i="1"/>
  <c r="N225" i="1"/>
  <c r="Q2" i="1" s="1"/>
  <c r="N220" i="1"/>
  <c r="O2" i="1"/>
  <c r="P5" i="1"/>
  <c r="N211" i="1"/>
  <c r="AI2" i="1"/>
  <c r="N112" i="1"/>
  <c r="AP2" i="1" s="1"/>
  <c r="N42" i="1"/>
  <c r="N116" i="1"/>
  <c r="N78" i="1"/>
  <c r="N150" i="1"/>
  <c r="N120" i="1"/>
  <c r="N115" i="1"/>
  <c r="N130" i="1"/>
  <c r="N153" i="1"/>
  <c r="U2" i="1"/>
  <c r="N71" i="1"/>
  <c r="N69" i="1"/>
  <c r="N59" i="1"/>
  <c r="N19" i="1"/>
  <c r="N9" i="1"/>
  <c r="N98" i="1"/>
  <c r="N170" i="1"/>
  <c r="N160" i="1"/>
  <c r="N161" i="1"/>
  <c r="N113" i="1"/>
  <c r="Y2" i="1" s="1"/>
  <c r="N11" i="1"/>
  <c r="FQ6" i="1"/>
  <c r="FQ24" i="1"/>
  <c r="FQ4" i="1"/>
  <c r="FQ25" i="1"/>
  <c r="FQ9" i="1"/>
  <c r="FT16" i="1"/>
  <c r="FT28" i="1"/>
  <c r="FT15" i="1"/>
  <c r="FT9" i="1"/>
  <c r="FQ16" i="1"/>
  <c r="FT10" i="1"/>
  <c r="FT35" i="1"/>
  <c r="FQ23" i="1"/>
  <c r="FT34" i="1"/>
  <c r="FQ22" i="1"/>
  <c r="FQ7" i="1"/>
  <c r="FT29" i="1"/>
  <c r="HV4" i="1"/>
  <c r="HS29" i="1"/>
  <c r="HV33" i="1"/>
  <c r="HS17" i="1"/>
  <c r="HS35" i="1"/>
  <c r="HS4" i="1"/>
  <c r="HS19" i="1"/>
  <c r="HV24" i="1"/>
  <c r="HV14" i="1"/>
  <c r="HV27" i="1"/>
  <c r="HS16" i="1"/>
  <c r="HS6" i="1"/>
  <c r="HV16" i="1"/>
  <c r="HS34" i="1"/>
  <c r="HV28" i="1"/>
  <c r="HV18" i="1"/>
  <c r="HV17" i="1"/>
  <c r="HS13" i="1"/>
  <c r="HV11" i="1"/>
  <c r="HV29" i="1"/>
  <c r="HS15" i="1"/>
  <c r="HV13" i="1"/>
  <c r="HS8" i="1"/>
  <c r="HS20" i="1"/>
  <c r="HS10" i="1"/>
  <c r="HV20" i="1"/>
  <c r="HV10" i="1"/>
  <c r="HV5" i="1"/>
  <c r="HS12" i="1"/>
  <c r="HV6" i="1"/>
  <c r="HS24" i="1"/>
  <c r="HS14" i="1"/>
  <c r="IE32" i="1"/>
  <c r="IE28" i="1"/>
  <c r="IE24" i="1"/>
  <c r="IE20" i="1"/>
  <c r="IE34" i="1"/>
  <c r="IE26" i="1"/>
  <c r="IE18" i="1"/>
  <c r="IE14" i="1"/>
  <c r="IE10" i="1"/>
  <c r="IE6" i="1"/>
  <c r="IH34" i="1"/>
  <c r="IH30" i="1"/>
  <c r="IH26" i="1"/>
  <c r="IH22" i="1"/>
  <c r="IH18" i="1"/>
  <c r="IH14" i="1"/>
  <c r="IH10" i="1"/>
  <c r="IH6" i="1"/>
  <c r="IE35" i="1"/>
  <c r="IE27" i="1"/>
  <c r="IE19" i="1"/>
  <c r="IE11" i="1"/>
  <c r="IH35" i="1"/>
  <c r="IH27" i="1"/>
  <c r="IH19" i="1"/>
  <c r="IH11" i="1"/>
  <c r="IE33" i="1"/>
  <c r="IE25" i="1"/>
  <c r="IE17" i="1"/>
  <c r="IE9" i="1"/>
  <c r="IH33" i="1"/>
  <c r="IH25" i="1"/>
  <c r="IH17" i="1"/>
  <c r="IH9" i="1"/>
  <c r="IE30" i="1"/>
  <c r="IE22" i="1"/>
  <c r="IE16" i="1"/>
  <c r="IE12" i="1"/>
  <c r="IE8" i="1"/>
  <c r="IE4" i="1"/>
  <c r="IH32" i="1"/>
  <c r="IH28" i="1"/>
  <c r="IH24" i="1"/>
  <c r="IH20" i="1"/>
  <c r="IH16" i="1"/>
  <c r="IH12" i="1"/>
  <c r="IH8" i="1"/>
  <c r="IH4" i="1"/>
  <c r="IE31" i="1"/>
  <c r="IE23" i="1"/>
  <c r="IE15" i="1"/>
  <c r="IE7" i="1"/>
  <c r="IH31" i="1"/>
  <c r="IH23" i="1"/>
  <c r="IH15" i="1"/>
  <c r="IH7" i="1"/>
  <c r="IE29" i="1"/>
  <c r="IE21" i="1"/>
  <c r="IE13" i="1"/>
  <c r="IE5" i="1"/>
  <c r="IH29" i="1"/>
  <c r="IH21" i="1"/>
  <c r="IH13" i="1"/>
  <c r="IH5" i="1"/>
  <c r="AX25" i="1"/>
  <c r="AX21" i="1"/>
  <c r="AX33" i="1"/>
  <c r="AX29" i="1"/>
  <c r="AX9" i="1"/>
  <c r="AX5" i="1"/>
  <c r="AX17" i="1"/>
  <c r="AX13" i="1"/>
  <c r="AX24" i="1"/>
  <c r="AX20" i="1"/>
  <c r="AX32" i="1"/>
  <c r="AX28" i="1"/>
  <c r="AX8" i="1"/>
  <c r="AX4" i="1"/>
  <c r="AX16" i="1"/>
  <c r="AX12" i="1"/>
  <c r="AX23" i="1"/>
  <c r="AX31" i="1"/>
  <c r="AX7" i="1"/>
  <c r="AX15" i="1"/>
  <c r="AX22" i="1"/>
  <c r="AX30" i="1"/>
  <c r="AX6" i="1"/>
  <c r="AX14" i="1"/>
  <c r="AX27" i="1"/>
  <c r="AX35" i="1"/>
  <c r="AX11" i="1"/>
  <c r="AX19" i="1"/>
  <c r="AX26" i="1"/>
  <c r="AX34" i="1"/>
  <c r="AX10" i="1"/>
  <c r="AX18" i="1"/>
  <c r="BJ30" i="1"/>
  <c r="BJ31" i="1"/>
  <c r="BG20" i="1"/>
  <c r="BG24" i="1"/>
  <c r="BJ34" i="1"/>
  <c r="BJ35" i="1"/>
  <c r="BG28" i="1"/>
  <c r="BG32" i="1"/>
  <c r="BJ22" i="1"/>
  <c r="BJ23" i="1"/>
  <c r="BG4" i="1"/>
  <c r="BG8" i="1"/>
  <c r="BJ26" i="1"/>
  <c r="BJ27" i="1"/>
  <c r="BG12" i="1"/>
  <c r="BG16" i="1"/>
  <c r="BJ14" i="1"/>
  <c r="BJ15" i="1"/>
  <c r="BJ21" i="1"/>
  <c r="BJ25" i="1"/>
  <c r="BJ18" i="1"/>
  <c r="BJ19" i="1"/>
  <c r="BJ29" i="1"/>
  <c r="BJ33" i="1"/>
  <c r="BJ6" i="1"/>
  <c r="BJ7" i="1"/>
  <c r="BJ5" i="1"/>
  <c r="BJ9" i="1"/>
  <c r="BJ10" i="1"/>
  <c r="BJ11" i="1"/>
  <c r="BJ13" i="1"/>
  <c r="BJ17" i="1"/>
  <c r="BG31" i="1"/>
  <c r="BG30" i="1"/>
  <c r="BG21" i="1"/>
  <c r="BG25" i="1"/>
  <c r="BG35" i="1"/>
  <c r="BG34" i="1"/>
  <c r="BG29" i="1"/>
  <c r="BG33" i="1"/>
  <c r="BG23" i="1"/>
  <c r="BG22" i="1"/>
  <c r="BG5" i="1"/>
  <c r="BG9" i="1"/>
  <c r="BG27" i="1"/>
  <c r="BG26" i="1"/>
  <c r="BG13" i="1"/>
  <c r="BG17" i="1"/>
  <c r="BG15" i="1"/>
  <c r="BG14" i="1"/>
  <c r="BJ20" i="1"/>
  <c r="BJ24" i="1"/>
  <c r="BG19" i="1"/>
  <c r="BG18" i="1"/>
  <c r="BJ28" i="1"/>
  <c r="BJ32" i="1"/>
  <c r="BG7" i="1"/>
  <c r="BG6" i="1"/>
  <c r="BJ4" i="1"/>
  <c r="BJ8" i="1"/>
  <c r="BG11" i="1"/>
  <c r="BG10" i="1"/>
  <c r="BJ12" i="1"/>
  <c r="BJ16" i="1"/>
  <c r="HY35" i="1"/>
  <c r="IB21" i="1"/>
  <c r="IB5" i="1"/>
  <c r="IB22" i="1"/>
  <c r="IB6" i="1"/>
  <c r="IB27" i="1"/>
  <c r="IB11" i="1"/>
  <c r="IB28" i="1"/>
  <c r="IB12" i="1"/>
  <c r="HY10" i="1"/>
  <c r="HY26" i="1"/>
  <c r="HY19" i="1"/>
  <c r="HY21" i="1"/>
  <c r="HY16" i="1"/>
  <c r="HY32" i="1"/>
  <c r="HY29" i="1"/>
  <c r="IB33" i="1"/>
  <c r="IB17" i="1"/>
  <c r="IB34" i="1"/>
  <c r="IB18" i="1"/>
  <c r="HY4" i="1"/>
  <c r="IB23" i="1"/>
  <c r="IB7" i="1"/>
  <c r="IB24" i="1"/>
  <c r="IB8" i="1"/>
  <c r="HY14" i="1"/>
  <c r="HY30" i="1"/>
  <c r="HY27" i="1"/>
  <c r="HY31" i="1"/>
  <c r="HY20" i="1"/>
  <c r="HY7" i="1"/>
  <c r="HY11" i="1"/>
  <c r="IB13" i="1"/>
  <c r="IB14" i="1"/>
  <c r="IB19" i="1"/>
  <c r="IB20" i="1"/>
  <c r="HY18" i="1"/>
  <c r="HY33" i="1"/>
  <c r="HY24" i="1"/>
  <c r="HY17" i="1"/>
  <c r="IB9" i="1"/>
  <c r="IB10" i="1"/>
  <c r="IB15" i="1"/>
  <c r="IB16" i="1"/>
  <c r="HY22" i="1"/>
  <c r="HY13" i="1"/>
  <c r="HY28" i="1"/>
  <c r="HY25" i="1"/>
  <c r="IB30" i="1"/>
  <c r="IB4" i="1"/>
  <c r="HY34" i="1"/>
  <c r="HY15" i="1"/>
  <c r="IB26" i="1"/>
  <c r="IB32" i="1"/>
  <c r="HY9" i="1"/>
  <c r="HY23" i="1"/>
  <c r="IB29" i="1"/>
  <c r="IB35" i="1"/>
  <c r="HY5" i="1"/>
  <c r="HY8" i="1"/>
  <c r="IB25" i="1"/>
  <c r="IB31" i="1"/>
  <c r="HY6" i="1"/>
  <c r="HY12" i="1"/>
  <c r="GF15" i="1"/>
  <c r="GF13" i="1"/>
  <c r="GF11" i="1"/>
  <c r="GF9" i="1"/>
  <c r="GF7" i="1"/>
  <c r="GF5" i="1"/>
  <c r="GF25" i="1"/>
  <c r="GF27" i="1"/>
  <c r="GC11" i="1"/>
  <c r="GC9" i="1"/>
  <c r="GC7" i="1"/>
  <c r="GC6" i="1"/>
  <c r="GF24" i="1"/>
  <c r="GF22" i="1"/>
  <c r="GF20" i="1"/>
  <c r="GF18" i="1"/>
  <c r="GC28" i="1"/>
  <c r="GC26" i="1"/>
  <c r="GC24" i="1"/>
  <c r="GC22" i="1"/>
  <c r="GF16" i="1"/>
  <c r="GF12" i="1"/>
  <c r="GF8" i="1"/>
  <c r="GF4" i="1"/>
  <c r="GC12" i="1"/>
  <c r="GC8" i="1"/>
  <c r="GC4" i="1"/>
  <c r="GF21" i="1"/>
  <c r="GF17" i="1"/>
  <c r="GC25" i="1"/>
  <c r="GC21" i="1"/>
  <c r="GC19" i="1"/>
  <c r="GC17" i="1"/>
  <c r="GC15" i="1"/>
  <c r="GC13" i="1"/>
  <c r="GF29" i="1"/>
  <c r="GF31" i="1"/>
  <c r="GF33" i="1"/>
  <c r="GF35" i="1"/>
  <c r="GC35" i="1"/>
  <c r="GC33" i="1"/>
  <c r="GC31" i="1"/>
  <c r="GC29" i="1"/>
  <c r="GF10" i="1"/>
  <c r="GF26" i="1"/>
  <c r="GC5" i="1"/>
  <c r="GF19" i="1"/>
  <c r="GC23" i="1"/>
  <c r="GC18" i="1"/>
  <c r="GC14" i="1"/>
  <c r="GF30" i="1"/>
  <c r="GF34" i="1"/>
  <c r="GC34" i="1"/>
  <c r="GC30" i="1"/>
  <c r="GF14" i="1"/>
  <c r="GF6" i="1"/>
  <c r="GC10" i="1"/>
  <c r="GF23" i="1"/>
  <c r="GC27" i="1"/>
  <c r="GC20" i="1"/>
  <c r="GC16" i="1"/>
  <c r="GF28" i="1"/>
  <c r="GF32" i="1"/>
  <c r="GC38" i="1"/>
  <c r="GC32" i="1"/>
  <c r="DI27" i="1"/>
  <c r="DL28" i="1"/>
  <c r="DL41" i="1"/>
  <c r="DL21" i="1"/>
  <c r="DI21" i="1"/>
  <c r="DI28" i="1"/>
  <c r="DL18" i="1"/>
  <c r="DL17" i="1"/>
  <c r="DL26" i="1"/>
  <c r="DI26" i="1"/>
  <c r="DL10" i="1"/>
  <c r="DL27" i="1"/>
  <c r="DI23" i="1"/>
  <c r="DL24" i="1"/>
  <c r="DL8" i="1"/>
  <c r="DI6" i="1"/>
  <c r="DI4" i="1"/>
  <c r="DI5" i="1"/>
  <c r="DI31" i="1"/>
  <c r="DI19" i="1"/>
  <c r="DL6" i="1"/>
  <c r="DI7" i="1"/>
  <c r="DL33" i="1"/>
  <c r="DI29" i="1"/>
  <c r="DL22" i="1"/>
  <c r="DI34" i="1"/>
  <c r="DL12" i="1"/>
  <c r="DI10" i="1"/>
  <c r="DI8" i="1"/>
  <c r="DL13" i="1"/>
  <c r="DI9" i="1"/>
  <c r="DI12" i="1"/>
  <c r="DI11" i="1"/>
  <c r="DL31" i="1"/>
  <c r="DL16" i="1"/>
  <c r="DI13" i="1"/>
  <c r="DI20" i="1"/>
  <c r="DI22" i="1"/>
  <c r="DL4" i="1"/>
  <c r="DL35" i="1"/>
  <c r="DL32" i="1"/>
  <c r="DI32" i="1"/>
  <c r="DL34" i="1"/>
  <c r="DI24" i="1"/>
  <c r="DI41" i="1"/>
  <c r="DL30" i="1"/>
  <c r="DI25" i="1"/>
  <c r="DL19" i="1"/>
  <c r="DL15" i="1"/>
  <c r="DI40" i="1"/>
  <c r="DL14" i="1"/>
  <c r="DL29" i="1"/>
  <c r="DI16" i="1"/>
  <c r="DI30" i="1"/>
  <c r="DI33" i="1"/>
  <c r="DI14" i="1"/>
  <c r="DI35" i="1"/>
  <c r="DL5" i="1"/>
  <c r="DL23" i="1"/>
  <c r="DL25" i="1"/>
  <c r="DL11" i="1"/>
  <c r="DI15" i="1"/>
  <c r="DL7" i="1"/>
  <c r="DI18" i="1"/>
  <c r="DL20" i="1"/>
  <c r="DI17" i="1"/>
  <c r="DL9" i="1"/>
  <c r="AQ3" i="1"/>
  <c r="B262" i="1" s="1"/>
  <c r="O3" i="1"/>
  <c r="B274" i="1" s="1"/>
  <c r="Y3" i="1"/>
  <c r="C254" i="1" s="1"/>
  <c r="AD295" i="1" s="1"/>
  <c r="AI3" i="1"/>
  <c r="B284" i="1"/>
  <c r="AP3" i="1"/>
  <c r="B261" i="1"/>
  <c r="Q3" i="1"/>
  <c r="B276" i="1" s="1"/>
  <c r="AD260" i="1"/>
  <c r="AD311" i="1"/>
  <c r="AD343" i="1"/>
  <c r="AD257" i="1"/>
  <c r="AD264" i="1"/>
  <c r="AD317" i="1"/>
  <c r="AD284" i="1"/>
  <c r="AD296" i="1"/>
  <c r="AD328" i="1"/>
  <c r="AD273" i="1"/>
  <c r="AD321" i="1"/>
  <c r="AD246" i="1"/>
  <c r="AD298" i="1"/>
  <c r="AD330" i="1"/>
  <c r="AD250" i="1"/>
  <c r="AD323" i="1"/>
  <c r="AD249" i="1"/>
  <c r="AD300" i="1"/>
  <c r="AD332" i="1"/>
  <c r="AD265" i="1"/>
  <c r="AD315" i="1"/>
  <c r="AD277" i="1"/>
  <c r="AD294" i="1"/>
  <c r="AD326" i="1"/>
  <c r="AD247" i="1"/>
  <c r="AD287" i="1"/>
  <c r="AD319" i="1"/>
  <c r="AD266" i="1"/>
  <c r="AD286" i="1"/>
  <c r="AD278" i="1"/>
  <c r="AD329" i="1"/>
  <c r="AD255" i="1"/>
  <c r="AD304" i="1"/>
  <c r="AD336" i="1"/>
  <c r="AD283" i="1"/>
  <c r="AD331" i="1"/>
  <c r="AD258" i="1"/>
  <c r="AD306" i="1"/>
  <c r="AD338" i="1"/>
  <c r="AD291" i="1"/>
  <c r="AD333" i="1"/>
  <c r="AD262" i="1"/>
  <c r="AD308" i="1"/>
  <c r="AD340" i="1"/>
  <c r="AD254" i="1"/>
  <c r="AD325" i="1"/>
  <c r="AD253" i="1"/>
  <c r="AD302" i="1"/>
  <c r="AD334" i="1"/>
  <c r="AD272" i="1"/>
  <c r="AD261" i="1"/>
  <c r="AD318" i="1"/>
  <c r="AD285" i="1"/>
  <c r="AD259" i="1"/>
  <c r="AD305" i="1"/>
  <c r="AD282" i="1"/>
  <c r="AD324" i="1"/>
  <c r="AD292" i="1"/>
  <c r="AD275" i="1"/>
  <c r="AD313" i="1"/>
  <c r="AD256" i="1"/>
  <c r="AD322" i="1"/>
  <c r="AD290" i="1"/>
  <c r="AD270" i="1"/>
  <c r="AD309" i="1"/>
  <c r="AD252" i="1"/>
  <c r="AD320" i="1"/>
  <c r="AD288" i="1"/>
  <c r="AD263" i="1"/>
  <c r="AD307" i="1"/>
  <c r="AD289" i="1"/>
  <c r="AD251" i="1"/>
  <c r="AD335" i="1"/>
  <c r="AD303" i="1"/>
  <c r="AD279" i="1"/>
  <c r="AD342" i="1"/>
  <c r="AD310" i="1"/>
  <c r="AD267" i="1"/>
  <c r="AD337" i="1"/>
  <c r="AD293" i="1"/>
  <c r="AD245" i="1"/>
  <c r="AD316" i="1"/>
  <c r="AD281" i="1"/>
  <c r="AD248" i="1"/>
  <c r="AD301" i="1"/>
  <c r="AD276" i="1"/>
  <c r="AD314" i="1"/>
  <c r="AD274" i="1"/>
  <c r="AD341" i="1"/>
  <c r="AD299" i="1"/>
  <c r="AD268" i="1"/>
  <c r="AD312" i="1"/>
  <c r="AD271" i="1"/>
  <c r="AD339" i="1"/>
  <c r="AD297" i="1"/>
  <c r="AD269" i="1"/>
  <c r="AD280" i="1"/>
  <c r="AD327" i="1"/>
  <c r="CN18" i="1"/>
  <c r="CK16" i="1"/>
  <c r="CN7" i="1"/>
  <c r="CN9" i="1"/>
  <c r="CK9" i="1"/>
  <c r="CK13" i="1"/>
  <c r="CK17" i="1"/>
  <c r="CK8" i="1"/>
  <c r="CK24" i="1"/>
  <c r="CK11" i="1"/>
  <c r="CK14" i="1"/>
  <c r="CK33" i="1"/>
  <c r="CN35" i="1"/>
  <c r="CN12" i="1"/>
  <c r="CN31" i="1"/>
  <c r="CN24" i="1"/>
  <c r="CN27" i="1"/>
  <c r="CN5" i="1"/>
  <c r="CK31" i="1"/>
  <c r="CN32" i="1"/>
  <c r="CN19" i="1"/>
  <c r="CN21" i="1"/>
  <c r="CK20" i="1"/>
  <c r="CN16" i="1"/>
  <c r="CK23" i="1"/>
  <c r="CK35" i="1"/>
  <c r="CK28" i="1"/>
  <c r="CK15" i="1"/>
  <c r="CN29" i="1"/>
  <c r="CK27" i="1"/>
  <c r="CN34" i="1"/>
  <c r="CN26" i="1"/>
  <c r="CN17" i="1"/>
  <c r="CK12" i="1"/>
  <c r="CN8" i="1"/>
  <c r="CN10" i="1"/>
  <c r="CK22" i="1"/>
  <c r="CK26" i="1"/>
  <c r="CK30" i="1"/>
  <c r="CK34" i="1"/>
  <c r="CN33" i="1"/>
  <c r="CK6" i="1"/>
  <c r="CK18" i="1"/>
  <c r="CK29" i="1"/>
  <c r="CK10" i="1"/>
  <c r="CN14" i="1"/>
  <c r="CN15" i="1"/>
  <c r="CK5" i="1"/>
  <c r="CN4" i="1"/>
  <c r="CN6" i="1"/>
  <c r="CK21" i="1"/>
  <c r="CN28" i="1"/>
  <c r="CN20" i="1"/>
  <c r="CN22" i="1"/>
  <c r="CN11" i="1"/>
  <c r="CN25" i="1"/>
  <c r="CK7" i="1"/>
  <c r="CN30" i="1"/>
  <c r="CK4" i="1"/>
  <c r="CN13" i="1"/>
  <c r="CN23" i="1"/>
  <c r="CK19" i="1"/>
  <c r="CK25" i="1"/>
  <c r="CK32" i="1"/>
  <c r="HV25" i="1"/>
  <c r="HS21" i="1"/>
  <c r="HV21" i="1"/>
  <c r="HS7" i="1"/>
  <c r="HS25" i="1"/>
  <c r="HV23" i="1"/>
  <c r="HS9" i="1"/>
  <c r="HV8" i="1"/>
  <c r="HS26" i="1"/>
  <c r="HS11" i="1"/>
  <c r="HV26" i="1"/>
  <c r="HV15" i="1"/>
  <c r="HS28" i="1"/>
  <c r="HS18" i="1"/>
  <c r="HV12" i="1"/>
  <c r="HS30" i="1"/>
  <c r="FT30" i="1"/>
  <c r="FQ35" i="1"/>
  <c r="FQ27" i="1"/>
  <c r="FT31" i="1"/>
  <c r="FQ10" i="1"/>
  <c r="FT6" i="1"/>
  <c r="FQ34" i="1"/>
  <c r="FT25" i="1"/>
  <c r="FT19" i="1"/>
  <c r="FT4" i="1"/>
  <c r="FT20" i="1"/>
  <c r="FQ13" i="1"/>
  <c r="FQ29" i="1"/>
  <c r="FT17" i="1"/>
  <c r="FQ28" i="1"/>
  <c r="FT5" i="1"/>
  <c r="FT27" i="1"/>
  <c r="FQ18" i="1"/>
  <c r="FQ8" i="1"/>
  <c r="FT13" i="1"/>
  <c r="FT26" i="1"/>
  <c r="FT22" i="1"/>
  <c r="FT18" i="1"/>
  <c r="FQ11" i="1"/>
  <c r="FQ15" i="1"/>
  <c r="FT14" i="1"/>
  <c r="FQ31" i="1"/>
  <c r="FQ19" i="1"/>
  <c r="FQ14" i="1"/>
  <c r="FQ26" i="1"/>
  <c r="FQ30" i="1"/>
  <c r="ED22" i="1"/>
  <c r="EA25" i="1"/>
  <c r="ED25" i="1"/>
  <c r="EA24" i="1"/>
  <c r="ED24" i="1"/>
  <c r="EA27" i="1"/>
  <c r="ED27" i="1"/>
  <c r="EA26" i="1"/>
  <c r="ED26" i="1"/>
  <c r="EA21" i="1"/>
  <c r="ED21" i="1"/>
  <c r="EA20" i="1"/>
  <c r="ED20" i="1"/>
  <c r="EA23" i="1"/>
  <c r="ED23" i="1"/>
  <c r="EA22" i="1"/>
  <c r="EA33" i="1"/>
  <c r="EA32" i="1"/>
  <c r="EA35" i="1"/>
  <c r="EA34" i="1"/>
  <c r="EA29" i="1"/>
  <c r="EA28" i="1"/>
  <c r="EA31" i="1"/>
  <c r="EA30" i="1"/>
  <c r="AR2" i="1"/>
  <c r="AM2" i="1"/>
  <c r="IN24" i="1"/>
  <c r="IK30" i="1"/>
  <c r="IN29" i="1"/>
  <c r="IN18" i="1"/>
  <c r="IK23" i="1"/>
  <c r="IN28" i="1"/>
  <c r="IN30" i="1"/>
  <c r="IN32" i="1"/>
  <c r="IK4" i="1"/>
  <c r="IK8" i="1"/>
  <c r="IK6" i="1"/>
  <c r="IK14" i="1"/>
  <c r="IN34" i="1"/>
  <c r="IN26" i="1"/>
  <c r="IK29" i="1"/>
  <c r="IN33" i="1"/>
  <c r="IN20" i="1"/>
  <c r="IK26" i="1"/>
  <c r="IK31" i="1"/>
  <c r="IK35" i="1"/>
  <c r="IN25" i="1"/>
  <c r="IK5" i="1"/>
  <c r="IK7" i="1"/>
  <c r="IK9" i="1"/>
  <c r="IK10" i="1"/>
  <c r="IN27" i="1"/>
  <c r="IN19" i="1"/>
  <c r="IN23" i="1"/>
  <c r="IK19" i="1"/>
  <c r="IN10" i="1"/>
  <c r="IN22" i="1"/>
  <c r="IK25" i="1"/>
  <c r="IK15" i="1"/>
  <c r="IN35" i="1"/>
  <c r="IK24" i="1"/>
  <c r="IN12" i="1"/>
  <c r="IK13" i="1"/>
  <c r="IK18" i="1"/>
  <c r="IK21" i="1"/>
  <c r="IN11" i="1"/>
  <c r="IN6" i="1"/>
  <c r="IK34" i="1"/>
  <c r="IK11" i="1"/>
  <c r="IN14" i="1"/>
  <c r="IN4" i="1"/>
  <c r="IN31" i="1"/>
  <c r="IK27" i="1"/>
  <c r="IK12" i="1"/>
  <c r="IK22" i="1"/>
  <c r="IN21" i="1"/>
  <c r="IK28" i="1"/>
  <c r="IN17" i="1"/>
  <c r="IK17" i="1"/>
  <c r="IK32" i="1"/>
  <c r="IN15" i="1"/>
  <c r="IK33" i="1"/>
  <c r="IN7" i="1"/>
  <c r="IK20" i="1"/>
  <c r="IN16" i="1"/>
  <c r="IN13" i="1"/>
  <c r="IN8" i="1"/>
  <c r="IN5" i="1"/>
  <c r="IK16" i="1"/>
  <c r="IN9" i="1"/>
  <c r="U3" i="1"/>
  <c r="C250" i="1"/>
  <c r="AD345" i="1"/>
  <c r="B254" i="1" s="1"/>
  <c r="HJ34" i="1"/>
  <c r="HJ4" i="1"/>
  <c r="HJ24" i="1"/>
  <c r="HJ27" i="1"/>
  <c r="HG20" i="1"/>
  <c r="HG27" i="1"/>
  <c r="HG18" i="1"/>
  <c r="HG6" i="1"/>
  <c r="HG7" i="1"/>
  <c r="HJ10" i="1"/>
  <c r="HG23" i="1"/>
  <c r="HJ18" i="1"/>
  <c r="HJ11" i="1"/>
  <c r="HJ6" i="1"/>
  <c r="HJ14" i="1"/>
  <c r="HG11" i="1"/>
  <c r="HJ25" i="1"/>
  <c r="HJ26" i="1"/>
  <c r="HJ7" i="1"/>
  <c r="HG13" i="1"/>
  <c r="HG33" i="1"/>
  <c r="HJ15" i="1"/>
  <c r="HG25" i="1"/>
  <c r="HJ13" i="1"/>
  <c r="HJ29" i="1"/>
  <c r="HJ35" i="1"/>
  <c r="HG35" i="1"/>
  <c r="HJ9" i="1"/>
  <c r="HJ30" i="1"/>
  <c r="HJ22" i="1"/>
  <c r="HJ28" i="1"/>
  <c r="HG28" i="1"/>
  <c r="HG9" i="1"/>
  <c r="HG10" i="1"/>
  <c r="HJ19" i="1"/>
  <c r="HJ16" i="1"/>
  <c r="HG17" i="1"/>
  <c r="HJ31" i="1"/>
  <c r="HG15" i="1"/>
  <c r="HJ32" i="1"/>
  <c r="HG5" i="1"/>
  <c r="HJ33" i="1"/>
  <c r="HG21" i="1"/>
  <c r="HG8" i="1"/>
  <c r="HG4" i="1"/>
  <c r="HG12" i="1"/>
  <c r="HG32" i="1"/>
  <c r="HJ21" i="1"/>
  <c r="HG16" i="1"/>
  <c r="HJ5" i="1"/>
  <c r="HG30" i="1"/>
  <c r="HJ12" i="1"/>
  <c r="HG22" i="1"/>
  <c r="HG14" i="1"/>
  <c r="HG29" i="1"/>
  <c r="HJ23" i="1"/>
  <c r="HJ20" i="1"/>
  <c r="HG34" i="1"/>
  <c r="HG26" i="1"/>
  <c r="HJ17" i="1"/>
  <c r="HJ8" i="1"/>
  <c r="HG24" i="1"/>
  <c r="HG31" i="1"/>
  <c r="HG19" i="1"/>
  <c r="AM3" i="1"/>
  <c r="B258" i="1" s="1"/>
  <c r="N257" i="1"/>
  <c r="N311" i="1"/>
  <c r="N267" i="1"/>
  <c r="N273" i="1"/>
  <c r="N319" i="1"/>
  <c r="N281" i="1"/>
  <c r="N265" i="1"/>
  <c r="N304" i="1"/>
  <c r="N283" i="1"/>
  <c r="N263" i="1"/>
  <c r="N314" i="1"/>
  <c r="N315" i="1"/>
  <c r="N340" i="1"/>
  <c r="N305" i="1"/>
  <c r="N255" i="1"/>
  <c r="N334" i="1"/>
  <c r="N275" i="1"/>
  <c r="N286" i="1"/>
  <c r="N325" i="1"/>
  <c r="N290" i="1"/>
  <c r="N252" i="1"/>
  <c r="N296" i="1"/>
  <c r="N276" i="1"/>
  <c r="N249" i="1"/>
  <c r="N310" i="1"/>
  <c r="N247" i="1"/>
  <c r="N327" i="1"/>
  <c r="N292" i="1"/>
  <c r="N256" i="1"/>
  <c r="N335" i="1"/>
  <c r="N300" i="1"/>
  <c r="N307" i="1"/>
  <c r="N336" i="1"/>
  <c r="N301" i="1"/>
  <c r="N251" i="1"/>
  <c r="N330" i="1"/>
  <c r="N259" i="1"/>
  <c r="N279" i="1"/>
  <c r="N321" i="1"/>
  <c r="N285" i="1"/>
  <c r="N282" i="1"/>
  <c r="N288" i="1"/>
  <c r="N269" i="1"/>
  <c r="N341" i="1"/>
  <c r="N306" i="1"/>
  <c r="N299" i="1"/>
  <c r="N328" i="1"/>
  <c r="N297" i="1"/>
  <c r="N246" i="1"/>
  <c r="N326" i="1"/>
  <c r="N272" i="1"/>
  <c r="N343" i="1"/>
  <c r="N308" i="1"/>
  <c r="N287" i="1"/>
  <c r="N266" i="1"/>
  <c r="N316" i="1"/>
  <c r="N339" i="1"/>
  <c r="N268" i="1"/>
  <c r="N317" i="1"/>
  <c r="N277" i="1"/>
  <c r="N264" i="1"/>
  <c r="N274" i="1"/>
  <c r="N260" i="1"/>
  <c r="N337" i="1"/>
  <c r="N302" i="1"/>
  <c r="N291" i="1"/>
  <c r="N320" i="1"/>
  <c r="N293" i="1"/>
  <c r="N280" i="1"/>
  <c r="N322" i="1"/>
  <c r="N331" i="1"/>
  <c r="N261" i="1"/>
  <c r="N313" i="1"/>
  <c r="N271" i="1"/>
  <c r="N342" i="1"/>
  <c r="N295" i="1"/>
  <c r="N284" i="1"/>
  <c r="N324" i="1"/>
  <c r="N303" i="1"/>
  <c r="N253" i="1"/>
  <c r="N332" i="1"/>
  <c r="N258" i="1"/>
  <c r="N254" i="1"/>
  <c r="N333" i="1"/>
  <c r="N298" i="1"/>
  <c r="N278" i="1"/>
  <c r="N312" i="1"/>
  <c r="N289" i="1"/>
  <c r="N270" i="1"/>
  <c r="N318" i="1"/>
  <c r="N323" i="1"/>
  <c r="N245" i="1"/>
  <c r="N309" i="1"/>
  <c r="N262" i="1"/>
  <c r="N338" i="1"/>
  <c r="N248" i="1"/>
  <c r="N250" i="1"/>
  <c r="N329" i="1"/>
  <c r="N294" i="1"/>
  <c r="AR3" i="1"/>
  <c r="B263" i="1"/>
  <c r="N345" i="1"/>
  <c r="B250" i="1" s="1"/>
  <c r="EM27" i="1" l="1"/>
  <c r="EP34" i="1"/>
  <c r="EP9" i="1"/>
  <c r="EP8" i="1"/>
  <c r="EP23" i="1"/>
  <c r="EP21" i="1"/>
  <c r="EP31" i="1"/>
  <c r="EP29" i="1"/>
  <c r="EP27" i="1"/>
  <c r="EM33" i="1"/>
  <c r="EM16" i="1"/>
  <c r="EP17" i="1"/>
  <c r="EP7" i="1"/>
  <c r="EP5" i="1"/>
  <c r="EP15" i="1"/>
  <c r="EP13" i="1"/>
  <c r="EM19" i="1"/>
  <c r="EP11" i="1"/>
  <c r="EM8" i="1"/>
  <c r="EP22" i="1"/>
  <c r="EP30" i="1"/>
  <c r="EM10" i="1"/>
  <c r="EP16" i="1"/>
  <c r="EP6" i="1"/>
  <c r="EP14" i="1"/>
  <c r="EP35" i="1"/>
  <c r="EP10" i="1"/>
  <c r="EM24" i="1"/>
  <c r="EM17" i="1"/>
  <c r="EM22" i="1"/>
  <c r="EM20" i="1"/>
  <c r="EM30" i="1"/>
  <c r="EM28" i="1"/>
  <c r="EM34" i="1"/>
  <c r="EM9" i="1"/>
  <c r="EP32" i="1"/>
  <c r="EP18" i="1"/>
  <c r="EM6" i="1"/>
  <c r="EM4" i="1"/>
  <c r="EM14" i="1"/>
  <c r="EM12" i="1"/>
  <c r="EM25" i="1"/>
  <c r="EM18" i="1"/>
  <c r="EP20" i="1"/>
  <c r="EP28" i="1"/>
  <c r="EP25" i="1"/>
  <c r="EP19" i="1"/>
  <c r="EP4" i="1"/>
  <c r="EP12" i="1"/>
  <c r="EM26" i="1"/>
  <c r="EP33" i="1"/>
  <c r="EP24" i="1"/>
  <c r="EM23" i="1"/>
  <c r="EM21" i="1"/>
  <c r="EM31" i="1"/>
  <c r="EM29" i="1"/>
  <c r="EM11" i="1"/>
  <c r="EP26" i="1"/>
  <c r="EM32" i="1"/>
  <c r="EM35" i="1"/>
  <c r="EM7" i="1"/>
  <c r="EM5" i="1"/>
  <c r="EM15" i="1"/>
  <c r="EM13" i="1"/>
  <c r="ED6" i="1"/>
  <c r="ED9" i="1"/>
  <c r="ED8" i="1"/>
  <c r="ED11" i="1"/>
  <c r="ED10" i="1"/>
  <c r="ED5" i="1"/>
  <c r="ED4" i="1"/>
  <c r="ED7" i="1"/>
  <c r="ED33" i="1"/>
  <c r="ED35" i="1"/>
  <c r="ED29" i="1"/>
  <c r="ED31" i="1"/>
  <c r="EA8" i="1"/>
  <c r="EA10" i="1"/>
  <c r="EA4" i="1"/>
  <c r="EA6" i="1"/>
  <c r="ED34" i="1"/>
  <c r="ED30" i="1"/>
  <c r="EA13" i="1"/>
  <c r="ED14" i="1"/>
  <c r="ED16" i="1"/>
  <c r="ED18" i="1"/>
  <c r="ED12" i="1"/>
  <c r="EA17" i="1"/>
  <c r="EA18" i="1"/>
  <c r="EA14" i="1"/>
  <c r="EA9" i="1"/>
  <c r="EA11" i="1"/>
  <c r="EA5" i="1"/>
  <c r="EA7" i="1"/>
  <c r="ED32" i="1"/>
  <c r="ED28" i="1"/>
  <c r="EA16" i="1"/>
  <c r="EA15" i="1"/>
  <c r="ED17" i="1"/>
  <c r="ED19" i="1"/>
  <c r="ED13" i="1"/>
  <c r="ED15" i="1"/>
  <c r="EA19" i="1"/>
  <c r="EA12" i="1"/>
  <c r="O5" i="1"/>
  <c r="B246" i="1" s="1"/>
  <c r="Q1" i="14" s="1"/>
  <c r="FQ32" i="1"/>
  <c r="FQ12" i="1"/>
  <c r="FQ33" i="1"/>
  <c r="FQ17" i="1"/>
  <c r="FT24" i="1"/>
  <c r="FT8" i="1"/>
  <c r="FT21" i="1"/>
  <c r="FT7" i="1"/>
  <c r="S2" i="1"/>
  <c r="X2" i="1"/>
  <c r="AE2" i="1"/>
  <c r="V2" i="1"/>
  <c r="AK2" i="1"/>
  <c r="N229" i="1"/>
  <c r="AJ2" i="1" s="1"/>
  <c r="AN2" i="1"/>
  <c r="N190" i="1"/>
  <c r="P2" i="1" s="1"/>
  <c r="AH2" i="1"/>
  <c r="FT11" i="1"/>
  <c r="FT12" i="1"/>
  <c r="FQ21" i="1"/>
  <c r="FQ20" i="1"/>
  <c r="HS5" i="1"/>
  <c r="HV19" i="1"/>
  <c r="HS31" i="1"/>
  <c r="HV30" i="1"/>
  <c r="HS32" i="1"/>
  <c r="HV32" i="1"/>
  <c r="HS33" i="1"/>
  <c r="HV35" i="1"/>
  <c r="R2" i="1"/>
  <c r="N241" i="1"/>
  <c r="AF2" i="1" s="1"/>
  <c r="N240" i="1"/>
  <c r="T2" i="1" s="1"/>
  <c r="N239" i="1"/>
  <c r="AD2" i="1"/>
  <c r="N223" i="1"/>
  <c r="W2" i="1" s="1"/>
  <c r="N221" i="1"/>
  <c r="AB2" i="1" s="1"/>
  <c r="N179" i="1"/>
  <c r="N178" i="1"/>
  <c r="Z2" i="1" s="1"/>
  <c r="CZ33" i="1" l="1"/>
  <c r="CZ19" i="1"/>
  <c r="CZ11" i="1"/>
  <c r="CZ26" i="1"/>
  <c r="CZ30" i="1"/>
  <c r="CZ9" i="1"/>
  <c r="CZ17" i="1"/>
  <c r="CZ25" i="1"/>
  <c r="CW9" i="1"/>
  <c r="CW17" i="1"/>
  <c r="CW25" i="1"/>
  <c r="CW33" i="1"/>
  <c r="CW10" i="1"/>
  <c r="CW18" i="1"/>
  <c r="CW26" i="1"/>
  <c r="CW34" i="1"/>
  <c r="CZ8" i="1"/>
  <c r="CZ32" i="1"/>
  <c r="CZ24" i="1"/>
  <c r="CZ16" i="1"/>
  <c r="CW15" i="1"/>
  <c r="CW31" i="1"/>
  <c r="CW16" i="1"/>
  <c r="CW32" i="1"/>
  <c r="CZ12" i="1"/>
  <c r="CZ4" i="1"/>
  <c r="CZ31" i="1"/>
  <c r="CZ20" i="1"/>
  <c r="CW7" i="1"/>
  <c r="CW23" i="1"/>
  <c r="CW8" i="1"/>
  <c r="CW24" i="1"/>
  <c r="CW5" i="1"/>
  <c r="CW13" i="1"/>
  <c r="CW21" i="1"/>
  <c r="CW29" i="1"/>
  <c r="CW6" i="1"/>
  <c r="CW14" i="1"/>
  <c r="CW22" i="1"/>
  <c r="CW30" i="1"/>
  <c r="CZ35" i="1"/>
  <c r="CZ18" i="1"/>
  <c r="CZ10" i="1"/>
  <c r="CZ28" i="1"/>
  <c r="CZ27" i="1"/>
  <c r="CZ22" i="1"/>
  <c r="CZ14" i="1"/>
  <c r="CZ6" i="1"/>
  <c r="CZ29" i="1"/>
  <c r="CZ23" i="1"/>
  <c r="CZ15" i="1"/>
  <c r="CZ7" i="1"/>
  <c r="CZ34" i="1"/>
  <c r="CZ5" i="1"/>
  <c r="CZ13" i="1"/>
  <c r="CZ21" i="1"/>
  <c r="CW11" i="1"/>
  <c r="CW19" i="1"/>
  <c r="CW27" i="1"/>
  <c r="CW35" i="1"/>
  <c r="CW12" i="1"/>
  <c r="CW20" i="1"/>
  <c r="CW28" i="1"/>
  <c r="CW4" i="1"/>
  <c r="AL2" i="1"/>
  <c r="FE31" i="1"/>
  <c r="FE15" i="1"/>
  <c r="FH6" i="1"/>
  <c r="FH35" i="1"/>
  <c r="FH22" i="1"/>
  <c r="FH14" i="1"/>
  <c r="FE5" i="1"/>
  <c r="FH13" i="1"/>
  <c r="FE23" i="1"/>
  <c r="FH27" i="1"/>
  <c r="FE26" i="1"/>
  <c r="FE7" i="1"/>
  <c r="FE6" i="1"/>
  <c r="FE10" i="1"/>
  <c r="FE18" i="1"/>
  <c r="FH7" i="1"/>
  <c r="FH15" i="1"/>
  <c r="FH31" i="1"/>
  <c r="FH16" i="1"/>
  <c r="FH32" i="1"/>
  <c r="FE13" i="1"/>
  <c r="FE11" i="1"/>
  <c r="FE16" i="1"/>
  <c r="FE24" i="1"/>
  <c r="FH28" i="1"/>
  <c r="FE33" i="1"/>
  <c r="FE17" i="1"/>
  <c r="FE9" i="1"/>
  <c r="FE8" i="1"/>
  <c r="FE19" i="1"/>
  <c r="FH10" i="1"/>
  <c r="FH21" i="1"/>
  <c r="FH26" i="1"/>
  <c r="FE29" i="1"/>
  <c r="FH17" i="1"/>
  <c r="FH12" i="1"/>
  <c r="FH23" i="1"/>
  <c r="FH34" i="1"/>
  <c r="FE20" i="1"/>
  <c r="FE4" i="1"/>
  <c r="FH9" i="1"/>
  <c r="FH18" i="1"/>
  <c r="FE30" i="1"/>
  <c r="FH20" i="1"/>
  <c r="FE22" i="1"/>
  <c r="FH11" i="1"/>
  <c r="FH5" i="1"/>
  <c r="FH33" i="1"/>
  <c r="FH4" i="1"/>
  <c r="FH8" i="1"/>
  <c r="FH24" i="1"/>
  <c r="FE32" i="1"/>
  <c r="FE12" i="1"/>
  <c r="FE14" i="1"/>
  <c r="FE28" i="1"/>
  <c r="FE34" i="1"/>
  <c r="FH25" i="1"/>
  <c r="FH19" i="1"/>
  <c r="FH30" i="1"/>
  <c r="FE25" i="1"/>
  <c r="FE21" i="1"/>
  <c r="FH29" i="1"/>
  <c r="FE35" i="1"/>
  <c r="FE27" i="1"/>
  <c r="AO3" i="1"/>
  <c r="B260" i="1" s="1"/>
  <c r="FW12" i="1"/>
  <c r="FW10" i="1"/>
  <c r="FW20" i="1"/>
  <c r="FW18" i="1"/>
  <c r="FW13" i="1"/>
  <c r="FW21" i="1"/>
  <c r="FZ35" i="1"/>
  <c r="FW5" i="1"/>
  <c r="FW17" i="1"/>
  <c r="FZ27" i="1"/>
  <c r="FW9" i="1"/>
  <c r="FW23" i="1"/>
  <c r="FW7" i="1"/>
  <c r="FZ30" i="1"/>
  <c r="FZ19" i="1"/>
  <c r="FW25" i="1"/>
  <c r="FZ23" i="1"/>
  <c r="FW4" i="1"/>
  <c r="FW29" i="1"/>
  <c r="FZ12" i="1"/>
  <c r="AV2" i="1"/>
  <c r="FZ16" i="1"/>
  <c r="FZ14" i="1"/>
  <c r="FZ24" i="1"/>
  <c r="FZ22" i="1"/>
  <c r="FW22" i="1"/>
  <c r="FW26" i="1"/>
  <c r="FW6" i="1"/>
  <c r="FW14" i="1"/>
  <c r="FZ32" i="1"/>
  <c r="FZ6" i="1"/>
  <c r="FZ33" i="1"/>
  <c r="FZ9" i="1"/>
  <c r="FW32" i="1"/>
  <c r="FW34" i="1"/>
  <c r="FW35" i="1"/>
  <c r="FZ18" i="1"/>
  <c r="FZ25" i="1"/>
  <c r="FW11" i="1"/>
  <c r="FW15" i="1"/>
  <c r="FZ31" i="1"/>
  <c r="FW19" i="1"/>
  <c r="FZ34" i="1"/>
  <c r="FZ29" i="1"/>
  <c r="FZ11" i="1"/>
  <c r="FZ21" i="1"/>
  <c r="FZ26" i="1"/>
  <c r="FW31" i="1"/>
  <c r="FZ20" i="1"/>
  <c r="FZ7" i="1"/>
  <c r="FZ5" i="1"/>
  <c r="FZ15" i="1"/>
  <c r="FZ13" i="1"/>
  <c r="FW24" i="1"/>
  <c r="FZ4" i="1"/>
  <c r="FW8" i="1"/>
  <c r="FW16" i="1"/>
  <c r="FZ28" i="1"/>
  <c r="FZ8" i="1"/>
  <c r="FZ17" i="1"/>
  <c r="FW27" i="1"/>
  <c r="FW28" i="1"/>
  <c r="FW30" i="1"/>
  <c r="FW33" i="1"/>
  <c r="FZ10" i="1"/>
  <c r="HM8" i="1"/>
  <c r="HM4" i="1"/>
  <c r="HP4" i="1"/>
  <c r="HP10" i="1"/>
  <c r="HM10" i="1"/>
  <c r="HP9" i="1"/>
  <c r="HP29" i="1"/>
  <c r="HM32" i="1"/>
  <c r="HP8" i="1"/>
  <c r="HP23" i="1"/>
  <c r="HM18" i="1"/>
  <c r="HM7" i="1"/>
  <c r="HM19" i="1"/>
  <c r="HP20" i="1"/>
  <c r="HP25" i="1"/>
  <c r="HM24" i="1"/>
  <c r="HP16" i="1"/>
  <c r="HP28" i="1"/>
  <c r="HM5" i="1"/>
  <c r="HP32" i="1"/>
  <c r="HP5" i="1"/>
  <c r="HM6" i="1"/>
  <c r="HM28" i="1"/>
  <c r="HP24" i="1"/>
  <c r="HM33" i="1"/>
  <c r="HM16" i="1"/>
  <c r="HP12" i="1"/>
  <c r="HM27" i="1"/>
  <c r="HP13" i="1"/>
  <c r="HM21" i="1"/>
  <c r="HM22" i="1"/>
  <c r="HP11" i="1"/>
  <c r="HM13" i="1"/>
  <c r="HP7" i="1"/>
  <c r="HM31" i="1"/>
  <c r="HP15" i="1"/>
  <c r="HM20" i="1"/>
  <c r="HP30" i="1"/>
  <c r="HM34" i="1"/>
  <c r="HM29" i="1"/>
  <c r="HP17" i="1"/>
  <c r="HP35" i="1"/>
  <c r="HM26" i="1"/>
  <c r="HM15" i="1"/>
  <c r="HM35" i="1"/>
  <c r="HP19" i="1"/>
  <c r="HM11" i="1"/>
  <c r="HM25" i="1"/>
  <c r="HP18" i="1"/>
  <c r="HP34" i="1"/>
  <c r="HM23" i="1"/>
  <c r="HM17" i="1"/>
  <c r="HP21" i="1"/>
  <c r="HM14" i="1"/>
  <c r="HP6" i="1"/>
  <c r="HM30" i="1"/>
  <c r="HP22" i="1"/>
  <c r="HM12" i="1"/>
  <c r="HM9" i="1"/>
  <c r="HP33" i="1"/>
  <c r="HP14" i="1"/>
  <c r="HP31" i="1"/>
  <c r="HP26" i="1"/>
  <c r="HP27" i="1"/>
  <c r="AW2" i="1"/>
  <c r="GO22" i="1"/>
  <c r="GO24" i="1"/>
  <c r="GO18" i="1"/>
  <c r="GO20" i="1"/>
  <c r="GR22" i="1"/>
  <c r="GR24" i="1"/>
  <c r="GR18" i="1"/>
  <c r="GO21" i="1"/>
  <c r="GO23" i="1"/>
  <c r="GO19" i="1"/>
  <c r="GR23" i="1"/>
  <c r="GR19" i="1"/>
  <c r="GO17" i="1"/>
  <c r="GR21" i="1"/>
  <c r="GR17" i="1"/>
  <c r="GR31" i="1"/>
  <c r="GR30" i="1"/>
  <c r="GR29" i="1"/>
  <c r="GR28" i="1"/>
  <c r="GR35" i="1"/>
  <c r="GR34" i="1"/>
  <c r="GR33" i="1"/>
  <c r="GR32" i="1"/>
  <c r="GO5" i="1"/>
  <c r="GO7" i="1"/>
  <c r="GR27" i="1"/>
  <c r="GR25" i="1"/>
  <c r="GR20" i="1"/>
  <c r="GR13" i="1"/>
  <c r="GR14" i="1"/>
  <c r="GR15" i="1"/>
  <c r="GR16" i="1"/>
  <c r="GR9" i="1"/>
  <c r="GR10" i="1"/>
  <c r="GR11" i="1"/>
  <c r="GR12" i="1"/>
  <c r="GR6" i="1"/>
  <c r="GR8" i="1"/>
  <c r="GO26" i="1"/>
  <c r="GR4" i="1"/>
  <c r="GO31" i="1"/>
  <c r="GO30" i="1"/>
  <c r="GO29" i="1"/>
  <c r="GO28" i="1"/>
  <c r="GO35" i="1"/>
  <c r="GO34" i="1"/>
  <c r="GO33" i="1"/>
  <c r="GO32" i="1"/>
  <c r="GO6" i="1"/>
  <c r="GO8" i="1"/>
  <c r="GR26" i="1"/>
  <c r="GO4" i="1"/>
  <c r="GO13" i="1"/>
  <c r="GO14" i="1"/>
  <c r="GO15" i="1"/>
  <c r="GO16" i="1"/>
  <c r="GO9" i="1"/>
  <c r="GO10" i="1"/>
  <c r="GO11" i="1"/>
  <c r="GO12" i="1"/>
  <c r="GR5" i="1"/>
  <c r="GR7" i="1"/>
  <c r="GO27" i="1"/>
  <c r="GO25" i="1"/>
  <c r="FB29" i="1"/>
  <c r="EY29" i="1"/>
  <c r="EY8" i="1"/>
  <c r="EY6" i="1"/>
  <c r="FB31" i="1"/>
  <c r="EY31" i="1"/>
  <c r="EY4" i="1"/>
  <c r="FB26" i="1"/>
  <c r="FB33" i="1"/>
  <c r="EY33" i="1"/>
  <c r="FB30" i="1"/>
  <c r="FB28" i="1"/>
  <c r="FB35" i="1"/>
  <c r="EY35" i="1"/>
  <c r="FB34" i="1"/>
  <c r="FB32" i="1"/>
  <c r="EY23" i="1"/>
  <c r="FB24" i="1"/>
  <c r="EY21" i="1"/>
  <c r="FB20" i="1"/>
  <c r="EY19" i="1"/>
  <c r="FB16" i="1"/>
  <c r="EY17" i="1"/>
  <c r="FB12" i="1"/>
  <c r="FB7" i="1"/>
  <c r="FB5" i="1"/>
  <c r="EY25" i="1"/>
  <c r="EY27" i="1"/>
  <c r="EY7" i="1"/>
  <c r="EY5" i="1"/>
  <c r="FB25" i="1"/>
  <c r="FB27" i="1"/>
  <c r="EY15" i="1"/>
  <c r="FB15" i="1"/>
  <c r="FB8" i="1"/>
  <c r="FB6" i="1"/>
  <c r="EY13" i="1"/>
  <c r="FB13" i="1"/>
  <c r="FB4" i="1"/>
  <c r="EY26" i="1"/>
  <c r="EY11" i="1"/>
  <c r="FB11" i="1"/>
  <c r="EY28" i="1"/>
  <c r="EY30" i="1"/>
  <c r="EY9" i="1"/>
  <c r="FB9" i="1"/>
  <c r="EY32" i="1"/>
  <c r="EY24" i="1"/>
  <c r="FB23" i="1"/>
  <c r="FB22" i="1"/>
  <c r="FB21" i="1"/>
  <c r="FB18" i="1"/>
  <c r="FB19" i="1"/>
  <c r="FB14" i="1"/>
  <c r="FB17" i="1"/>
  <c r="FB10" i="1"/>
  <c r="EY20" i="1"/>
  <c r="EY16" i="1"/>
  <c r="EY14" i="1"/>
  <c r="EY10" i="1"/>
  <c r="EY34" i="1"/>
  <c r="EY22" i="1"/>
  <c r="EY18" i="1"/>
  <c r="EY12" i="1"/>
  <c r="BS11" i="1"/>
  <c r="BS9" i="1"/>
  <c r="BS7" i="1"/>
  <c r="BS34" i="1"/>
  <c r="BS32" i="1"/>
  <c r="BS30" i="1"/>
  <c r="BS28" i="1"/>
  <c r="BS26" i="1"/>
  <c r="BV19" i="1"/>
  <c r="BV17" i="1"/>
  <c r="BV15" i="1"/>
  <c r="BV13" i="1"/>
  <c r="BV22" i="1"/>
  <c r="BV23" i="1"/>
  <c r="BS24" i="1"/>
  <c r="BV24" i="1"/>
  <c r="BV10" i="1"/>
  <c r="BV35" i="1"/>
  <c r="BV31" i="1"/>
  <c r="BV27" i="1"/>
  <c r="BS17" i="1"/>
  <c r="BS13" i="1"/>
  <c r="BV25" i="1"/>
  <c r="BS20" i="1"/>
  <c r="BV11" i="1"/>
  <c r="BV32" i="1"/>
  <c r="BS18" i="1"/>
  <c r="BV21" i="1"/>
  <c r="BV9" i="1"/>
  <c r="BV30" i="1"/>
  <c r="BS16" i="1"/>
  <c r="BV6" i="1"/>
  <c r="BS10" i="1"/>
  <c r="BS8" i="1"/>
  <c r="BS35" i="1"/>
  <c r="BS33" i="1"/>
  <c r="BS31" i="1"/>
  <c r="BS29" i="1"/>
  <c r="BS27" i="1"/>
  <c r="BS25" i="1"/>
  <c r="BV18" i="1"/>
  <c r="BV16" i="1"/>
  <c r="BV14" i="1"/>
  <c r="BV12" i="1"/>
  <c r="BV20" i="1"/>
  <c r="BV5" i="1"/>
  <c r="BS21" i="1"/>
  <c r="BS5" i="1"/>
  <c r="BV8" i="1"/>
  <c r="BV33" i="1"/>
  <c r="BV29" i="1"/>
  <c r="BS19" i="1"/>
  <c r="BS15" i="1"/>
  <c r="BS23" i="1"/>
  <c r="BV4" i="1"/>
  <c r="BS4" i="1"/>
  <c r="BV7" i="1"/>
  <c r="BV28" i="1"/>
  <c r="BS14" i="1"/>
  <c r="BS22" i="1"/>
  <c r="BV34" i="1"/>
  <c r="BV26" i="1"/>
  <c r="BS12" i="1"/>
  <c r="BS6" i="1"/>
  <c r="AC3" i="1"/>
  <c r="B268" i="1" s="1"/>
  <c r="DR14" i="1"/>
  <c r="DR15" i="1"/>
  <c r="DO26" i="1"/>
  <c r="DO17" i="1"/>
  <c r="DR23" i="1"/>
  <c r="DO15" i="1"/>
  <c r="DO7" i="1"/>
  <c r="DR10" i="1"/>
  <c r="DR11" i="1"/>
  <c r="DO10" i="1"/>
  <c r="DO16" i="1"/>
  <c r="DR12" i="1"/>
  <c r="DR13" i="1"/>
  <c r="DO18" i="1"/>
  <c r="DO32" i="1"/>
  <c r="DR16" i="1"/>
  <c r="DR17" i="1"/>
  <c r="DO34" i="1"/>
  <c r="DO33" i="1"/>
  <c r="DR18" i="1"/>
  <c r="DO11" i="1"/>
  <c r="DR20" i="1"/>
  <c r="DO19" i="1"/>
  <c r="DR24" i="1"/>
  <c r="DO35" i="1"/>
  <c r="DR6" i="1"/>
  <c r="DR26" i="1"/>
  <c r="DO6" i="1"/>
  <c r="DR5" i="1"/>
  <c r="DO22" i="1"/>
  <c r="DR9" i="1"/>
  <c r="DO23" i="1"/>
  <c r="DR27" i="1"/>
  <c r="DR34" i="1"/>
  <c r="DO28" i="1"/>
  <c r="DO9" i="1"/>
  <c r="DR22" i="1"/>
  <c r="DO27" i="1"/>
  <c r="DR7" i="1"/>
  <c r="DR35" i="1"/>
  <c r="DR33" i="1"/>
  <c r="DO12" i="1"/>
  <c r="DO8" i="1"/>
  <c r="DR31" i="1"/>
  <c r="DR29" i="1"/>
  <c r="DO20" i="1"/>
  <c r="DO24" i="1"/>
  <c r="DR32" i="1"/>
  <c r="DR30" i="1"/>
  <c r="DO5" i="1"/>
  <c r="DO25" i="1"/>
  <c r="DO29" i="1"/>
  <c r="DR19" i="1"/>
  <c r="DO14" i="1"/>
  <c r="DR21" i="1"/>
  <c r="DO30" i="1"/>
  <c r="DO4" i="1"/>
  <c r="DO31" i="1"/>
  <c r="DR28" i="1"/>
  <c r="DO13" i="1"/>
  <c r="DR4" i="1"/>
  <c r="DO21" i="1"/>
  <c r="DR8" i="1"/>
  <c r="DR25" i="1"/>
  <c r="EG31" i="1"/>
  <c r="EG11" i="1"/>
  <c r="EJ23" i="1"/>
  <c r="EG30" i="1"/>
  <c r="EG10" i="1"/>
  <c r="EJ22" i="1"/>
  <c r="EG29" i="1"/>
  <c r="EG9" i="1"/>
  <c r="EJ21" i="1"/>
  <c r="EG28" i="1"/>
  <c r="EG8" i="1"/>
  <c r="EJ20" i="1"/>
  <c r="EG15" i="1"/>
  <c r="EJ7" i="1"/>
  <c r="EJ26" i="1"/>
  <c r="EG13" i="1"/>
  <c r="EJ5" i="1"/>
  <c r="EJ24" i="1"/>
  <c r="EG7" i="1"/>
  <c r="EJ14" i="1"/>
  <c r="EG24" i="1"/>
  <c r="EG35" i="1"/>
  <c r="EG34" i="1"/>
  <c r="EG33" i="1"/>
  <c r="EG32" i="1"/>
  <c r="EJ15" i="1"/>
  <c r="EG4" i="1"/>
  <c r="EG18" i="1"/>
  <c r="EG16" i="1"/>
  <c r="EG6" i="1"/>
  <c r="EJ19" i="1"/>
  <c r="EJ17" i="1"/>
  <c r="EG23" i="1"/>
  <c r="EJ31" i="1"/>
  <c r="EJ11" i="1"/>
  <c r="EG22" i="1"/>
  <c r="EJ30" i="1"/>
  <c r="EJ10" i="1"/>
  <c r="EG21" i="1"/>
  <c r="EJ29" i="1"/>
  <c r="EJ9" i="1"/>
  <c r="EG20" i="1"/>
  <c r="EJ28" i="1"/>
  <c r="EJ8" i="1"/>
  <c r="EJ27" i="1"/>
  <c r="EG14" i="1"/>
  <c r="EJ6" i="1"/>
  <c r="EJ25" i="1"/>
  <c r="EG12" i="1"/>
  <c r="EJ4" i="1"/>
  <c r="EG26" i="1"/>
  <c r="EG5" i="1"/>
  <c r="EJ12" i="1"/>
  <c r="EJ35" i="1"/>
  <c r="EJ34" i="1"/>
  <c r="EJ33" i="1"/>
  <c r="EJ32" i="1"/>
  <c r="EG25" i="1"/>
  <c r="EG19" i="1"/>
  <c r="EG17" i="1"/>
  <c r="EG27" i="1"/>
  <c r="EJ13" i="1"/>
  <c r="EJ18" i="1"/>
  <c r="EJ16" i="1"/>
  <c r="AU2" i="1"/>
  <c r="EV35" i="1"/>
  <c r="EV31" i="1"/>
  <c r="EV27" i="1"/>
  <c r="EV23" i="1"/>
  <c r="EV34" i="1"/>
  <c r="EV30" i="1"/>
  <c r="EV26" i="1"/>
  <c r="EV22" i="1"/>
  <c r="ES20" i="1"/>
  <c r="ES24" i="1"/>
  <c r="ES28" i="1"/>
  <c r="ES32" i="1"/>
  <c r="EV19" i="1"/>
  <c r="EV17" i="1"/>
  <c r="EV15" i="1"/>
  <c r="EV13" i="1"/>
  <c r="EV11" i="1"/>
  <c r="EV9" i="1"/>
  <c r="EV7" i="1"/>
  <c r="EV5" i="1"/>
  <c r="ES21" i="1"/>
  <c r="ES25" i="1"/>
  <c r="ES29" i="1"/>
  <c r="ES33" i="1"/>
  <c r="ES18" i="1"/>
  <c r="ES16" i="1"/>
  <c r="ES14" i="1"/>
  <c r="ES12" i="1"/>
  <c r="ES10" i="1"/>
  <c r="ES8" i="1"/>
  <c r="ES6" i="1"/>
  <c r="ES4" i="1"/>
  <c r="ES35" i="1"/>
  <c r="EV33" i="1"/>
  <c r="EV29" i="1"/>
  <c r="EV25" i="1"/>
  <c r="EV21" i="1"/>
  <c r="EV32" i="1"/>
  <c r="EV28" i="1"/>
  <c r="EV24" i="1"/>
  <c r="EV20" i="1"/>
  <c r="ES22" i="1"/>
  <c r="ES26" i="1"/>
  <c r="ES30" i="1"/>
  <c r="ES34" i="1"/>
  <c r="EV18" i="1"/>
  <c r="EV16" i="1"/>
  <c r="EV14" i="1"/>
  <c r="EV12" i="1"/>
  <c r="EV10" i="1"/>
  <c r="EV8" i="1"/>
  <c r="EV6" i="1"/>
  <c r="EV4" i="1"/>
  <c r="ES23" i="1"/>
  <c r="ES27" i="1"/>
  <c r="ES31" i="1"/>
  <c r="ES19" i="1"/>
  <c r="ES17" i="1"/>
  <c r="ES15" i="1"/>
  <c r="ES13" i="1"/>
  <c r="ES11" i="1"/>
  <c r="ES9" i="1"/>
  <c r="ES7" i="1"/>
  <c r="ES5" i="1"/>
  <c r="BY9" i="1"/>
  <c r="CB30" i="1"/>
  <c r="BY34" i="1"/>
  <c r="CB35" i="1"/>
  <c r="CB11" i="1"/>
  <c r="CB22" i="1"/>
  <c r="BY26" i="1"/>
  <c r="BY33" i="1"/>
  <c r="CB9" i="1"/>
  <c r="BY6" i="1"/>
  <c r="CB8" i="1"/>
  <c r="BY23" i="1"/>
  <c r="BY14" i="1"/>
  <c r="BY11" i="1"/>
  <c r="BY12" i="1"/>
  <c r="CB12" i="1"/>
  <c r="BY30" i="1"/>
  <c r="CB7" i="1"/>
  <c r="BY22" i="1"/>
  <c r="CB23" i="1"/>
  <c r="CB4" i="1"/>
  <c r="BY21" i="1"/>
  <c r="CB17" i="1"/>
  <c r="BY29" i="1"/>
  <c r="BY28" i="1"/>
  <c r="CB34" i="1"/>
  <c r="BY20" i="1"/>
  <c r="CB26" i="1"/>
  <c r="BY35" i="1"/>
  <c r="BY10" i="1"/>
  <c r="CB16" i="1"/>
  <c r="CB27" i="1"/>
  <c r="CB28" i="1"/>
  <c r="BY32" i="1"/>
  <c r="CB5" i="1"/>
  <c r="CB31" i="1"/>
  <c r="CB20" i="1"/>
  <c r="BY24" i="1"/>
  <c r="CB21" i="1"/>
  <c r="BY15" i="1"/>
  <c r="BY4" i="1"/>
  <c r="BY27" i="1"/>
  <c r="CB10" i="1"/>
  <c r="CB15" i="1"/>
  <c r="BY7" i="1"/>
  <c r="BY18" i="1"/>
  <c r="CB18" i="1"/>
  <c r="BY5" i="1"/>
  <c r="CB32" i="1"/>
  <c r="CB19" i="1"/>
  <c r="CB24" i="1"/>
  <c r="BY17" i="1"/>
  <c r="BY8" i="1"/>
  <c r="BY19" i="1"/>
  <c r="CB33" i="1"/>
  <c r="BY31" i="1"/>
  <c r="CB25" i="1"/>
  <c r="CB29" i="1"/>
  <c r="BY25" i="1"/>
  <c r="BY13" i="1"/>
  <c r="CB6" i="1"/>
  <c r="CB13" i="1"/>
  <c r="CB14" i="1"/>
  <c r="BY16" i="1"/>
  <c r="BP4" i="1"/>
  <c r="BM24" i="1"/>
  <c r="BP20" i="1"/>
  <c r="BM13" i="1"/>
  <c r="BP13" i="1"/>
  <c r="BM18" i="1"/>
  <c r="BP18" i="1"/>
  <c r="BM11" i="1"/>
  <c r="BP11" i="1"/>
  <c r="BM8" i="1"/>
  <c r="BM33" i="1"/>
  <c r="BP33" i="1"/>
  <c r="BP6" i="1"/>
  <c r="BM6" i="1"/>
  <c r="BM31" i="1"/>
  <c r="BP31" i="1"/>
  <c r="BP5" i="1"/>
  <c r="BP28" i="1"/>
  <c r="BP21" i="1"/>
  <c r="BP26" i="1"/>
  <c r="BP19" i="1"/>
  <c r="BP16" i="1"/>
  <c r="BP7" i="1"/>
  <c r="BP14" i="1"/>
  <c r="BM28" i="1"/>
  <c r="BP10" i="1"/>
  <c r="BP9" i="1"/>
  <c r="BM30" i="1"/>
  <c r="BM12" i="1"/>
  <c r="BM10" i="1"/>
  <c r="BP32" i="1"/>
  <c r="BP30" i="1"/>
  <c r="BM20" i="1"/>
  <c r="BM4" i="1"/>
  <c r="BM29" i="1"/>
  <c r="BP29" i="1"/>
  <c r="BM34" i="1"/>
  <c r="BP34" i="1"/>
  <c r="BM27" i="1"/>
  <c r="BP27" i="1"/>
  <c r="BM32" i="1"/>
  <c r="BP24" i="1"/>
  <c r="BM17" i="1"/>
  <c r="BP17" i="1"/>
  <c r="BM22" i="1"/>
  <c r="BP22" i="1"/>
  <c r="BM15" i="1"/>
  <c r="BP15" i="1"/>
  <c r="BP8" i="1"/>
  <c r="BM21" i="1"/>
  <c r="BM26" i="1"/>
  <c r="BM19" i="1"/>
  <c r="BM16" i="1"/>
  <c r="BM9" i="1"/>
  <c r="BM14" i="1"/>
  <c r="BM7" i="1"/>
  <c r="BP12" i="1"/>
  <c r="BM35" i="1"/>
  <c r="BM25" i="1"/>
  <c r="BM23" i="1"/>
  <c r="BM5" i="1"/>
  <c r="BP35" i="1"/>
  <c r="BP25" i="1"/>
  <c r="BP23" i="1"/>
  <c r="BA17" i="1"/>
  <c r="BA34" i="1"/>
  <c r="BA30" i="1"/>
  <c r="BD21" i="1"/>
  <c r="BA28" i="1"/>
  <c r="BD33" i="1"/>
  <c r="BA16" i="1"/>
  <c r="BD14" i="1"/>
  <c r="BA12" i="1"/>
  <c r="BD17" i="1"/>
  <c r="BA24" i="1"/>
  <c r="BD16" i="1"/>
  <c r="BA20" i="1"/>
  <c r="BD19" i="1"/>
  <c r="BA8" i="1"/>
  <c r="BD12" i="1"/>
  <c r="BA4" i="1"/>
  <c r="BD15" i="1"/>
  <c r="BD13" i="1"/>
  <c r="BA9" i="1"/>
  <c r="BA11" i="1"/>
  <c r="BA13" i="1"/>
  <c r="BA15" i="1"/>
  <c r="BA5" i="1"/>
  <c r="BD7" i="1"/>
  <c r="BD29" i="1"/>
  <c r="BD6" i="1"/>
  <c r="BD9" i="1"/>
  <c r="BD8" i="1"/>
  <c r="BD11" i="1"/>
  <c r="BD4" i="1"/>
  <c r="BA7" i="1"/>
  <c r="BA22" i="1"/>
  <c r="BD18" i="1"/>
  <c r="BD5" i="1"/>
  <c r="BD10" i="1"/>
  <c r="BD34" i="1"/>
  <c r="BA19" i="1"/>
  <c r="BA25" i="1"/>
  <c r="BD30" i="1"/>
  <c r="BA27" i="1"/>
  <c r="BA35" i="1"/>
  <c r="BA29" i="1"/>
  <c r="BA33" i="1"/>
  <c r="BA31" i="1"/>
  <c r="BD32" i="1"/>
  <c r="BA21" i="1"/>
  <c r="BD28" i="1"/>
  <c r="BA23" i="1"/>
  <c r="BD31" i="1"/>
  <c r="BD26" i="1"/>
  <c r="BD22" i="1"/>
  <c r="BD25" i="1"/>
  <c r="BD24" i="1"/>
  <c r="BD27" i="1"/>
  <c r="BA18" i="1"/>
  <c r="BA32" i="1"/>
  <c r="BA10" i="1"/>
  <c r="BA26" i="1"/>
  <c r="BA6" i="1"/>
  <c r="BA14" i="1"/>
  <c r="BD35" i="1"/>
  <c r="BD20" i="1"/>
  <c r="BD23" i="1"/>
  <c r="AS2" i="1"/>
  <c r="GL31" i="1"/>
  <c r="GL30" i="1"/>
  <c r="GL29" i="1"/>
  <c r="GL28" i="1"/>
  <c r="GL27" i="1"/>
  <c r="GL26" i="1"/>
  <c r="GL25" i="1"/>
  <c r="GI4" i="1"/>
  <c r="GL35" i="1"/>
  <c r="GL34" i="1"/>
  <c r="GL33" i="1"/>
  <c r="GL32" i="1"/>
  <c r="GL6" i="1"/>
  <c r="GL22" i="1"/>
  <c r="GI6" i="1"/>
  <c r="GL21" i="1"/>
  <c r="GL13" i="1"/>
  <c r="GL15" i="1"/>
  <c r="GL17" i="1"/>
  <c r="GL19" i="1"/>
  <c r="GL9" i="1"/>
  <c r="GL11" i="1"/>
  <c r="GI7" i="1"/>
  <c r="GL7" i="1"/>
  <c r="GL14" i="1"/>
  <c r="GL18" i="1"/>
  <c r="GL10" i="1"/>
  <c r="GL5" i="1"/>
  <c r="GI13" i="1"/>
  <c r="GI17" i="1"/>
  <c r="GI9" i="1"/>
  <c r="GI21" i="1"/>
  <c r="GI31" i="1"/>
  <c r="GI30" i="1"/>
  <c r="GI29" i="1"/>
  <c r="GL16" i="1"/>
  <c r="GI27" i="1"/>
  <c r="GI26" i="1"/>
  <c r="GI25" i="1"/>
  <c r="GL24" i="1"/>
  <c r="GI35" i="1"/>
  <c r="GI34" i="1"/>
  <c r="GI33" i="1"/>
  <c r="GL8" i="1"/>
  <c r="GI20" i="1"/>
  <c r="GI32" i="1"/>
  <c r="GI8" i="1"/>
  <c r="GL23" i="1"/>
  <c r="GI14" i="1"/>
  <c r="GI16" i="1"/>
  <c r="GI18" i="1"/>
  <c r="GI24" i="1"/>
  <c r="GI10" i="1"/>
  <c r="GI12" i="1"/>
  <c r="GI23" i="1"/>
  <c r="GI22" i="1"/>
  <c r="GL4" i="1"/>
  <c r="AJ3" i="1" s="1"/>
  <c r="B285" i="1" s="1"/>
  <c r="GL12" i="1"/>
  <c r="GI5" i="1"/>
  <c r="GI28" i="1"/>
  <c r="GI15" i="1"/>
  <c r="GI19" i="1"/>
  <c r="GI11" i="1"/>
  <c r="GL20" i="1"/>
  <c r="CT9" i="1"/>
  <c r="CT7" i="1"/>
  <c r="CT13" i="1"/>
  <c r="CT11" i="1"/>
  <c r="CT17" i="1"/>
  <c r="CT15" i="1"/>
  <c r="CT21" i="1"/>
  <c r="CT19" i="1"/>
  <c r="CT25" i="1"/>
  <c r="CT23" i="1"/>
  <c r="CT29" i="1"/>
  <c r="CT33" i="1"/>
  <c r="CQ23" i="1"/>
  <c r="CQ21" i="1"/>
  <c r="CT5" i="1"/>
  <c r="CQ25" i="1"/>
  <c r="CT14" i="1"/>
  <c r="CT30" i="1"/>
  <c r="CQ32" i="1"/>
  <c r="CQ5" i="1"/>
  <c r="CQ13" i="1"/>
  <c r="CT35" i="1"/>
  <c r="CQ31" i="1"/>
  <c r="CT6" i="1"/>
  <c r="CQ6" i="1"/>
  <c r="CQ10" i="1"/>
  <c r="CQ14" i="1"/>
  <c r="CQ18" i="1"/>
  <c r="CQ22" i="1"/>
  <c r="CQ19" i="1"/>
  <c r="CT8" i="1"/>
  <c r="CT4" i="1"/>
  <c r="CT16" i="1"/>
  <c r="CT12" i="1"/>
  <c r="CT28" i="1"/>
  <c r="CT32" i="1"/>
  <c r="CQ30" i="1"/>
  <c r="CQ34" i="1"/>
  <c r="CQ7" i="1"/>
  <c r="CQ26" i="1"/>
  <c r="CQ15" i="1"/>
  <c r="CQ11" i="1"/>
  <c r="CT27" i="1"/>
  <c r="CT31" i="1"/>
  <c r="CQ29" i="1"/>
  <c r="CQ33" i="1"/>
  <c r="CT10" i="1"/>
  <c r="CT34" i="1"/>
  <c r="CT26" i="1"/>
  <c r="CQ28" i="1"/>
  <c r="CQ9" i="1"/>
  <c r="CQ17" i="1"/>
  <c r="CQ35" i="1"/>
  <c r="CQ27" i="1"/>
  <c r="CQ4" i="1"/>
  <c r="CQ8" i="1"/>
  <c r="CQ12" i="1"/>
  <c r="CQ16" i="1"/>
  <c r="CQ20" i="1"/>
  <c r="CT20" i="1"/>
  <c r="CT24" i="1"/>
  <c r="CQ24" i="1"/>
  <c r="CT18" i="1"/>
  <c r="CT22" i="1"/>
  <c r="AT2" i="1"/>
  <c r="DF5" i="1"/>
  <c r="DC6" i="1"/>
  <c r="DF12" i="1"/>
  <c r="DF22" i="1"/>
  <c r="DF7" i="1"/>
  <c r="DC8" i="1"/>
  <c r="DF16" i="1"/>
  <c r="DF34" i="1"/>
  <c r="DC28" i="1"/>
  <c r="DF27" i="1"/>
  <c r="DF6" i="1"/>
  <c r="DF14" i="1"/>
  <c r="DC26" i="1"/>
  <c r="DC4" i="1"/>
  <c r="DF8" i="1"/>
  <c r="DF18" i="1"/>
  <c r="DC32" i="1"/>
  <c r="DC31" i="1"/>
  <c r="DC30" i="1"/>
  <c r="DC27" i="1"/>
  <c r="DF25" i="1"/>
  <c r="DC35" i="1"/>
  <c r="DC34" i="1"/>
  <c r="DC33" i="1"/>
  <c r="DF13" i="1"/>
  <c r="DF15" i="1"/>
  <c r="DF9" i="1"/>
  <c r="DF11" i="1"/>
  <c r="DC14" i="1"/>
  <c r="DC16" i="1"/>
  <c r="DC10" i="1"/>
  <c r="DC12" i="1"/>
  <c r="DF21" i="1"/>
  <c r="DC22" i="1"/>
  <c r="DC15" i="1"/>
  <c r="DC21" i="1"/>
  <c r="DF23" i="1"/>
  <c r="DC24" i="1"/>
  <c r="DC19" i="1"/>
  <c r="DC25" i="1"/>
  <c r="DF17" i="1"/>
  <c r="DC18" i="1"/>
  <c r="DC9" i="1"/>
  <c r="DC11" i="1"/>
  <c r="DF19" i="1"/>
  <c r="DC20" i="1"/>
  <c r="DC13" i="1"/>
  <c r="DC17" i="1"/>
  <c r="DF31" i="1"/>
  <c r="DF4" i="1"/>
  <c r="DF29" i="1"/>
  <c r="DF10" i="1"/>
  <c r="DF35" i="1"/>
  <c r="DC23" i="1"/>
  <c r="DF33" i="1"/>
  <c r="DC29" i="1"/>
  <c r="DF32" i="1"/>
  <c r="DF28" i="1"/>
  <c r="DF20" i="1"/>
  <c r="DF24" i="1"/>
  <c r="DC5" i="1"/>
  <c r="DC7" i="1"/>
  <c r="DF30" i="1"/>
  <c r="DF26" i="1"/>
  <c r="AG3" i="1"/>
  <c r="B282" i="1" s="1"/>
  <c r="AA3" i="1"/>
  <c r="B266" i="1" s="1"/>
  <c r="DX153" i="1" l="1"/>
  <c r="DU51" i="1"/>
  <c r="DU106" i="1"/>
  <c r="DX7" i="1"/>
  <c r="DX60" i="1"/>
  <c r="DX117" i="1"/>
  <c r="DU15" i="1"/>
  <c r="DU139" i="1"/>
  <c r="DX38" i="1"/>
  <c r="DX95" i="1"/>
  <c r="DX148" i="1"/>
  <c r="DU48" i="1"/>
  <c r="DU103" i="1"/>
  <c r="DX160" i="1"/>
  <c r="DX59" i="1"/>
  <c r="DX112" i="1"/>
  <c r="DU131" i="1"/>
  <c r="DX30" i="1"/>
  <c r="DX87" i="1"/>
  <c r="DX140" i="1"/>
  <c r="DU40" i="1"/>
  <c r="DU95" i="1"/>
  <c r="DX33" i="1"/>
  <c r="DX86" i="1"/>
  <c r="DX143" i="1"/>
  <c r="DU41" i="1"/>
  <c r="DU96" i="1"/>
  <c r="DU151" i="1"/>
  <c r="DX50" i="1"/>
  <c r="DX107" i="1"/>
  <c r="DU5" i="1"/>
  <c r="DU60" i="1"/>
  <c r="DU141" i="1"/>
  <c r="DU20" i="1"/>
  <c r="DU125" i="1"/>
  <c r="DU12" i="1"/>
  <c r="DU109" i="1"/>
  <c r="DU4" i="1"/>
  <c r="DU93" i="1"/>
  <c r="DX121" i="1"/>
  <c r="DU19" i="1"/>
  <c r="DU74" i="1"/>
  <c r="DU129" i="1"/>
  <c r="DX28" i="1"/>
  <c r="DX85" i="1"/>
  <c r="DX138" i="1"/>
  <c r="DU107" i="1"/>
  <c r="DX6" i="1"/>
  <c r="DX63" i="1"/>
  <c r="DX116" i="1"/>
  <c r="DU16" i="1"/>
  <c r="DU71" i="1"/>
  <c r="DU126" i="1"/>
  <c r="DX27" i="1"/>
  <c r="DX80" i="1"/>
  <c r="DU99" i="1"/>
  <c r="DU154" i="1"/>
  <c r="DX55" i="1"/>
  <c r="DX108" i="1"/>
  <c r="DU8" i="1"/>
  <c r="DU63" i="1"/>
  <c r="DU155" i="1"/>
  <c r="DX54" i="1"/>
  <c r="DX111" i="1"/>
  <c r="DU9" i="1"/>
  <c r="DU64" i="1"/>
  <c r="DU119" i="1"/>
  <c r="DX18" i="1"/>
  <c r="DX75" i="1"/>
  <c r="DX128" i="1"/>
  <c r="DU28" i="1"/>
  <c r="DU77" i="1"/>
  <c r="DX122" i="1"/>
  <c r="DU61" i="1"/>
  <c r="DX90" i="1"/>
  <c r="DU45" i="1"/>
  <c r="DX74" i="1"/>
  <c r="DU29" i="1"/>
  <c r="DX89" i="1"/>
  <c r="DX142" i="1"/>
  <c r="DU42" i="1"/>
  <c r="DU97" i="1"/>
  <c r="DU152" i="1"/>
  <c r="DX53" i="1"/>
  <c r="DX106" i="1"/>
  <c r="DU75" i="1"/>
  <c r="DU130" i="1"/>
  <c r="DX31" i="1"/>
  <c r="DX84" i="1"/>
  <c r="DX141" i="1"/>
  <c r="DU39" i="1"/>
  <c r="DU94" i="1"/>
  <c r="DU149" i="1"/>
  <c r="DX48" i="1"/>
  <c r="DU67" i="1"/>
  <c r="DU122" i="1"/>
  <c r="DX23" i="1"/>
  <c r="DX76" i="1"/>
  <c r="DX133" i="1"/>
  <c r="DU31" i="1"/>
  <c r="DU123" i="1"/>
  <c r="DX22" i="1"/>
  <c r="DX79" i="1"/>
  <c r="DX132" i="1"/>
  <c r="DU32" i="1"/>
  <c r="DU87" i="1"/>
  <c r="DU142" i="1"/>
  <c r="DX43" i="1"/>
  <c r="DX96" i="1"/>
  <c r="DX58" i="1"/>
  <c r="DU13" i="1"/>
  <c r="DX42" i="1"/>
  <c r="DX152" i="1"/>
  <c r="DX26" i="1"/>
  <c r="DX136" i="1"/>
  <c r="DX10" i="1"/>
  <c r="DX120" i="1"/>
  <c r="DX57" i="1"/>
  <c r="DX110" i="1"/>
  <c r="DU10" i="1"/>
  <c r="DU65" i="1"/>
  <c r="DU120" i="1"/>
  <c r="DX21" i="1"/>
  <c r="DX145" i="1"/>
  <c r="DU43" i="1"/>
  <c r="DU98" i="1"/>
  <c r="DU153" i="1"/>
  <c r="DX52" i="1"/>
  <c r="DX109" i="1"/>
  <c r="DU7" i="1"/>
  <c r="DU62" i="1"/>
  <c r="DU117" i="1"/>
  <c r="DX137" i="1"/>
  <c r="DU35" i="1"/>
  <c r="DU90" i="1"/>
  <c r="DU145" i="1"/>
  <c r="DX44" i="1"/>
  <c r="DX101" i="1"/>
  <c r="DX154" i="1"/>
  <c r="DU91" i="1"/>
  <c r="DU146" i="1"/>
  <c r="DX47" i="1"/>
  <c r="DX100" i="1"/>
  <c r="DX159" i="1"/>
  <c r="DU55" i="1"/>
  <c r="DU110" i="1"/>
  <c r="DX11" i="1"/>
  <c r="DX64" i="1"/>
  <c r="DU150" i="1"/>
  <c r="DX104" i="1"/>
  <c r="DU134" i="1"/>
  <c r="DX88" i="1"/>
  <c r="DU118" i="1"/>
  <c r="DX72" i="1"/>
  <c r="DU102" i="1"/>
  <c r="DX56" i="1"/>
  <c r="DX25" i="1"/>
  <c r="DX78" i="1"/>
  <c r="DX135" i="1"/>
  <c r="DU33" i="1"/>
  <c r="DU88" i="1"/>
  <c r="DU143" i="1"/>
  <c r="DX113" i="1"/>
  <c r="DU11" i="1"/>
  <c r="DU66" i="1"/>
  <c r="DU121" i="1"/>
  <c r="DX20" i="1"/>
  <c r="DX77" i="1"/>
  <c r="DX130" i="1"/>
  <c r="DU30" i="1"/>
  <c r="DU85" i="1"/>
  <c r="DX105" i="1"/>
  <c r="DX161" i="1"/>
  <c r="DU58" i="1"/>
  <c r="DU113" i="1"/>
  <c r="DX12" i="1"/>
  <c r="DX69" i="1"/>
  <c r="DX162" i="1"/>
  <c r="DU59" i="1"/>
  <c r="DU114" i="1"/>
  <c r="DX15" i="1"/>
  <c r="DX68" i="1"/>
  <c r="DX125" i="1"/>
  <c r="DU23" i="1"/>
  <c r="DU78" i="1"/>
  <c r="DU133" i="1"/>
  <c r="DX32" i="1"/>
  <c r="DU86" i="1"/>
  <c r="DX40" i="1"/>
  <c r="DU70" i="1"/>
  <c r="DX24" i="1"/>
  <c r="DU54" i="1"/>
  <c r="DX16" i="1"/>
  <c r="DU38" i="1"/>
  <c r="DX8" i="1"/>
  <c r="DU147" i="1"/>
  <c r="DX46" i="1"/>
  <c r="DX103" i="1"/>
  <c r="DX157" i="1"/>
  <c r="DU56" i="1"/>
  <c r="DU111" i="1"/>
  <c r="DX81" i="1"/>
  <c r="DX134" i="1"/>
  <c r="DU34" i="1"/>
  <c r="DU89" i="1"/>
  <c r="DU144" i="1"/>
  <c r="DX45" i="1"/>
  <c r="DX98" i="1"/>
  <c r="DX155" i="1"/>
  <c r="DU53" i="1"/>
  <c r="DX73" i="1"/>
  <c r="DX126" i="1"/>
  <c r="DU26" i="1"/>
  <c r="DU81" i="1"/>
  <c r="DU136" i="1"/>
  <c r="DX37" i="1"/>
  <c r="DX129" i="1"/>
  <c r="DU27" i="1"/>
  <c r="DU82" i="1"/>
  <c r="DU137" i="1"/>
  <c r="DX36" i="1"/>
  <c r="DX93" i="1"/>
  <c r="DX146" i="1"/>
  <c r="DU46" i="1"/>
  <c r="DU101" i="1"/>
  <c r="DX156" i="1"/>
  <c r="DU22" i="1"/>
  <c r="DU148" i="1"/>
  <c r="DU6" i="1"/>
  <c r="DU140" i="1"/>
  <c r="DX147" i="1"/>
  <c r="DU132" i="1"/>
  <c r="DX131" i="1"/>
  <c r="DU116" i="1"/>
  <c r="DU115" i="1"/>
  <c r="DX14" i="1"/>
  <c r="DX71" i="1"/>
  <c r="DX124" i="1"/>
  <c r="DU24" i="1"/>
  <c r="DU79" i="1"/>
  <c r="DX49" i="1"/>
  <c r="DX102" i="1"/>
  <c r="DU156" i="1"/>
  <c r="DU57" i="1"/>
  <c r="DU112" i="1"/>
  <c r="DX13" i="1"/>
  <c r="DX66" i="1"/>
  <c r="DX123" i="1"/>
  <c r="DU21" i="1"/>
  <c r="DX41" i="1"/>
  <c r="DX94" i="1"/>
  <c r="DX151" i="1"/>
  <c r="DU49" i="1"/>
  <c r="DU104" i="1"/>
  <c r="DX5" i="1"/>
  <c r="DX97" i="1"/>
  <c r="DX150" i="1"/>
  <c r="DU50" i="1"/>
  <c r="DU105" i="1"/>
  <c r="DX4" i="1"/>
  <c r="DX61" i="1"/>
  <c r="DX114" i="1"/>
  <c r="DU14" i="1"/>
  <c r="DU69" i="1"/>
  <c r="DU124" i="1"/>
  <c r="DX115" i="1"/>
  <c r="DU108" i="1"/>
  <c r="DX99" i="1"/>
  <c r="DU100" i="1"/>
  <c r="DX83" i="1"/>
  <c r="DU84" i="1"/>
  <c r="DX67" i="1"/>
  <c r="DU76" i="1"/>
  <c r="DU83" i="1"/>
  <c r="DU138" i="1"/>
  <c r="DX39" i="1"/>
  <c r="DX92" i="1"/>
  <c r="DX149" i="1"/>
  <c r="DU47" i="1"/>
  <c r="DX17" i="1"/>
  <c r="DX70" i="1"/>
  <c r="DX127" i="1"/>
  <c r="DU25" i="1"/>
  <c r="DU80" i="1"/>
  <c r="DU135" i="1"/>
  <c r="DX34" i="1"/>
  <c r="DX91" i="1"/>
  <c r="DX144" i="1"/>
  <c r="DX9" i="1"/>
  <c r="DX62" i="1"/>
  <c r="DX119" i="1"/>
  <c r="DU17" i="1"/>
  <c r="DU72" i="1"/>
  <c r="DU127" i="1"/>
  <c r="DX65" i="1"/>
  <c r="DX118" i="1"/>
  <c r="DU18" i="1"/>
  <c r="DU73" i="1"/>
  <c r="DU128" i="1"/>
  <c r="DX29" i="1"/>
  <c r="DX82" i="1"/>
  <c r="DX139" i="1"/>
  <c r="DU37" i="1"/>
  <c r="DU92" i="1"/>
  <c r="DX51" i="1"/>
  <c r="DU68" i="1"/>
  <c r="DX35" i="1"/>
  <c r="DU52" i="1"/>
  <c r="DX19" i="1"/>
  <c r="DU44" i="1"/>
  <c r="DX158" i="1"/>
  <c r="DU36" i="1"/>
  <c r="FK18" i="1"/>
  <c r="FN23" i="1"/>
  <c r="FK27" i="1"/>
  <c r="FN32" i="1"/>
  <c r="FK40" i="1"/>
  <c r="FN45" i="1"/>
  <c r="FK49" i="1"/>
  <c r="FN54" i="1"/>
  <c r="FK62" i="1"/>
  <c r="FN67" i="1"/>
  <c r="FK71" i="1"/>
  <c r="FN76" i="1"/>
  <c r="FK84" i="1"/>
  <c r="FN73" i="1"/>
  <c r="FN82" i="1"/>
  <c r="FK53" i="1"/>
  <c r="FK74" i="1"/>
  <c r="FN79" i="1"/>
  <c r="FK83" i="1"/>
  <c r="FN88" i="1"/>
  <c r="FK96" i="1"/>
  <c r="FN101" i="1"/>
  <c r="FK105" i="1"/>
  <c r="FN110" i="1"/>
  <c r="FK118" i="1"/>
  <c r="FN123" i="1"/>
  <c r="FK127" i="1"/>
  <c r="FK138" i="1"/>
  <c r="FN4" i="1"/>
  <c r="FK12" i="1"/>
  <c r="FK61" i="1"/>
  <c r="FN33" i="1"/>
  <c r="FN42" i="1"/>
  <c r="FK34" i="1"/>
  <c r="FN39" i="1"/>
  <c r="FK43" i="1"/>
  <c r="FN48" i="1"/>
  <c r="FK56" i="1"/>
  <c r="FN61" i="1"/>
  <c r="FK65" i="1"/>
  <c r="FN70" i="1"/>
  <c r="FK78" i="1"/>
  <c r="FN83" i="1"/>
  <c r="FK87" i="1"/>
  <c r="FK114" i="1"/>
  <c r="FN119" i="1"/>
  <c r="FK123" i="1"/>
  <c r="FK130" i="1"/>
  <c r="FN128" i="1"/>
  <c r="FK8" i="1"/>
  <c r="FN13" i="1"/>
  <c r="FK17" i="1"/>
  <c r="FN22" i="1"/>
  <c r="FK30" i="1"/>
  <c r="FN35" i="1"/>
  <c r="FK39" i="1"/>
  <c r="FN44" i="1"/>
  <c r="FK52" i="1"/>
  <c r="FN9" i="1"/>
  <c r="FN18" i="1"/>
  <c r="FN122" i="1"/>
  <c r="FK42" i="1"/>
  <c r="FN47" i="1"/>
  <c r="FK51" i="1"/>
  <c r="FN56" i="1"/>
  <c r="FK64" i="1"/>
  <c r="FN69" i="1"/>
  <c r="FK73" i="1"/>
  <c r="FN78" i="1"/>
  <c r="FK86" i="1"/>
  <c r="FN91" i="1"/>
  <c r="FK95" i="1"/>
  <c r="FN100" i="1"/>
  <c r="FK108" i="1"/>
  <c r="FN113" i="1"/>
  <c r="FK134" i="1"/>
  <c r="FK101" i="1"/>
  <c r="FK133" i="1"/>
  <c r="FK143" i="1"/>
  <c r="FN7" i="1"/>
  <c r="FK11" i="1"/>
  <c r="FN16" i="1"/>
  <c r="FK24" i="1"/>
  <c r="FN29" i="1"/>
  <c r="FK33" i="1"/>
  <c r="FN38" i="1"/>
  <c r="FK46" i="1"/>
  <c r="FN51" i="1"/>
  <c r="FK55" i="1"/>
  <c r="FN60" i="1"/>
  <c r="FK68" i="1"/>
  <c r="FN41" i="1"/>
  <c r="FN50" i="1"/>
  <c r="FK21" i="1"/>
  <c r="FK90" i="1"/>
  <c r="FN95" i="1"/>
  <c r="FK99" i="1"/>
  <c r="FK100" i="1"/>
  <c r="FN114" i="1"/>
  <c r="FK122" i="1"/>
  <c r="FK135" i="1"/>
  <c r="FN104" i="1"/>
  <c r="FK112" i="1"/>
  <c r="FN117" i="1"/>
  <c r="FK121" i="1"/>
  <c r="FN126" i="1"/>
  <c r="FK141" i="1"/>
  <c r="FK6" i="1"/>
  <c r="FN11" i="1"/>
  <c r="FK15" i="1"/>
  <c r="FN20" i="1"/>
  <c r="FK28" i="1"/>
  <c r="FK93" i="1"/>
  <c r="FN65" i="1"/>
  <c r="FN74" i="1"/>
  <c r="FK36" i="1"/>
  <c r="FN81" i="1"/>
  <c r="FK58" i="1"/>
  <c r="FK67" i="1"/>
  <c r="FN72" i="1"/>
  <c r="FK80" i="1"/>
  <c r="FN85" i="1"/>
  <c r="FK89" i="1"/>
  <c r="FN94" i="1"/>
  <c r="FK102" i="1"/>
  <c r="FN107" i="1"/>
  <c r="FK111" i="1"/>
  <c r="FN116" i="1"/>
  <c r="FK124" i="1"/>
  <c r="FK132" i="1"/>
  <c r="FK29" i="1"/>
  <c r="FK139" i="1"/>
  <c r="FN10" i="1"/>
  <c r="FK82" i="1"/>
  <c r="FN87" i="1"/>
  <c r="FK91" i="1"/>
  <c r="FN96" i="1"/>
  <c r="FK104" i="1"/>
  <c r="FN109" i="1"/>
  <c r="FK113" i="1"/>
  <c r="FN118" i="1"/>
  <c r="FK126" i="1"/>
  <c r="FK136" i="1"/>
  <c r="FK144" i="1"/>
  <c r="FK7" i="1"/>
  <c r="FN12" i="1"/>
  <c r="FK20" i="1"/>
  <c r="FK77" i="1"/>
  <c r="FN49" i="1"/>
  <c r="FN58" i="1"/>
  <c r="FK10" i="1"/>
  <c r="FN15" i="1"/>
  <c r="FK19" i="1"/>
  <c r="FN24" i="1"/>
  <c r="FK32" i="1"/>
  <c r="FN37" i="1"/>
  <c r="FK41" i="1"/>
  <c r="FN46" i="1"/>
  <c r="FK54" i="1"/>
  <c r="FN59" i="1"/>
  <c r="FK63" i="1"/>
  <c r="FN68" i="1"/>
  <c r="FK76" i="1"/>
  <c r="FN57" i="1"/>
  <c r="FN66" i="1"/>
  <c r="FK37" i="1"/>
  <c r="FK98" i="1"/>
  <c r="FN103" i="1"/>
  <c r="FK107" i="1"/>
  <c r="FN112" i="1"/>
  <c r="FK120" i="1"/>
  <c r="FN125" i="1"/>
  <c r="FK131" i="1"/>
  <c r="FK142" i="1"/>
  <c r="FN6" i="1"/>
  <c r="FK14" i="1"/>
  <c r="FN19" i="1"/>
  <c r="FK23" i="1"/>
  <c r="FK50" i="1"/>
  <c r="FN55" i="1"/>
  <c r="FK59" i="1"/>
  <c r="FN64" i="1"/>
  <c r="FK72" i="1"/>
  <c r="FN77" i="1"/>
  <c r="FK81" i="1"/>
  <c r="FN86" i="1"/>
  <c r="FK94" i="1"/>
  <c r="FN99" i="1"/>
  <c r="FK103" i="1"/>
  <c r="FN108" i="1"/>
  <c r="FK116" i="1"/>
  <c r="FN121" i="1"/>
  <c r="FK13" i="1"/>
  <c r="FK117" i="1"/>
  <c r="FK106" i="1"/>
  <c r="FN111" i="1"/>
  <c r="FK115" i="1"/>
  <c r="FN120" i="1"/>
  <c r="FK129" i="1"/>
  <c r="FK140" i="1"/>
  <c r="FN5" i="1"/>
  <c r="FK9" i="1"/>
  <c r="FN14" i="1"/>
  <c r="FK22" i="1"/>
  <c r="FN27" i="1"/>
  <c r="FK31" i="1"/>
  <c r="FN36" i="1"/>
  <c r="FK44" i="1"/>
  <c r="FK125" i="1"/>
  <c r="FN97" i="1"/>
  <c r="FN106" i="1"/>
  <c r="FK66" i="1"/>
  <c r="FN71" i="1"/>
  <c r="FK75" i="1"/>
  <c r="FN80" i="1"/>
  <c r="FK88" i="1"/>
  <c r="FN93" i="1"/>
  <c r="FK97" i="1"/>
  <c r="FN102" i="1"/>
  <c r="FK110" i="1"/>
  <c r="FN115" i="1"/>
  <c r="FK119" i="1"/>
  <c r="FN124" i="1"/>
  <c r="FK137" i="1"/>
  <c r="FK4" i="1"/>
  <c r="FK45" i="1"/>
  <c r="FN17" i="1"/>
  <c r="FN26" i="1"/>
  <c r="FK26" i="1"/>
  <c r="FN31" i="1"/>
  <c r="FN92" i="1"/>
  <c r="FN105" i="1"/>
  <c r="FK85" i="1"/>
  <c r="FK128" i="1"/>
  <c r="FK35" i="1"/>
  <c r="FN40" i="1"/>
  <c r="FK48" i="1"/>
  <c r="FN53" i="1"/>
  <c r="FK57" i="1"/>
  <c r="FN62" i="1"/>
  <c r="FK70" i="1"/>
  <c r="FN75" i="1"/>
  <c r="FK79" i="1"/>
  <c r="FN84" i="1"/>
  <c r="FK92" i="1"/>
  <c r="FN89" i="1"/>
  <c r="FN98" i="1"/>
  <c r="FK69" i="1"/>
  <c r="FN28" i="1"/>
  <c r="FK109" i="1"/>
  <c r="FN90" i="1"/>
  <c r="FN63" i="1"/>
  <c r="FN127" i="1"/>
  <c r="FN8" i="1"/>
  <c r="FK16" i="1"/>
  <c r="FN21" i="1"/>
  <c r="FK25" i="1"/>
  <c r="FN30" i="1"/>
  <c r="FK38" i="1"/>
  <c r="FN43" i="1"/>
  <c r="FK47" i="1"/>
  <c r="FN52" i="1"/>
  <c r="FK60" i="1"/>
  <c r="FN25" i="1"/>
  <c r="FN34" i="1"/>
  <c r="FK5" i="1"/>
  <c r="Z3" i="1"/>
  <c r="C255" i="1" s="1"/>
  <c r="AK3" i="1"/>
  <c r="B286" i="1" s="1"/>
  <c r="IT102" i="1"/>
  <c r="IQ113" i="1"/>
  <c r="IQ83" i="1"/>
  <c r="IT64" i="1"/>
  <c r="IT51" i="1"/>
  <c r="IT117" i="1"/>
  <c r="IT132" i="1"/>
  <c r="IT100" i="1"/>
  <c r="IT87" i="1"/>
  <c r="IQ84" i="1"/>
  <c r="IT126" i="1"/>
  <c r="IT118" i="1"/>
  <c r="IQ20" i="1"/>
  <c r="IT53" i="1"/>
  <c r="IT36" i="1"/>
  <c r="IT89" i="1"/>
  <c r="IT24" i="1"/>
  <c r="IT11" i="1"/>
  <c r="IT77" i="1"/>
  <c r="IT90" i="1"/>
  <c r="IT60" i="1"/>
  <c r="IT47" i="1"/>
  <c r="IT113" i="1"/>
  <c r="IT46" i="1"/>
  <c r="IQ94" i="1"/>
  <c r="IQ55" i="1"/>
  <c r="IQ6" i="1"/>
  <c r="IQ32" i="1"/>
  <c r="IT131" i="1"/>
  <c r="IQ9" i="1"/>
  <c r="IT9" i="1"/>
  <c r="IT72" i="1"/>
  <c r="IT59" i="1"/>
  <c r="IT125" i="1"/>
  <c r="IQ69" i="1"/>
  <c r="IT108" i="1"/>
  <c r="IT95" i="1"/>
  <c r="IQ92" i="1"/>
  <c r="IT129" i="1"/>
  <c r="IQ99" i="1"/>
  <c r="IT22" i="1"/>
  <c r="IT14" i="1"/>
  <c r="IQ78" i="1"/>
  <c r="IQ23" i="1"/>
  <c r="IQ37" i="1"/>
  <c r="IQ127" i="1"/>
  <c r="IQ114" i="1"/>
  <c r="IQ44" i="1"/>
  <c r="IQ46" i="1"/>
  <c r="IT56" i="1"/>
  <c r="IT43" i="1"/>
  <c r="IT109" i="1"/>
  <c r="IT122" i="1"/>
  <c r="IT92" i="1"/>
  <c r="IT79" i="1"/>
  <c r="IQ76" i="1"/>
  <c r="IT110" i="1"/>
  <c r="IQ126" i="1"/>
  <c r="IT16" i="1"/>
  <c r="IT5" i="1"/>
  <c r="IT18" i="1"/>
  <c r="IQ59" i="1"/>
  <c r="IQ10" i="1"/>
  <c r="IT41" i="1"/>
  <c r="IT128" i="1"/>
  <c r="IT91" i="1"/>
  <c r="IQ88" i="1"/>
  <c r="IQ101" i="1"/>
  <c r="IQ71" i="1"/>
  <c r="IT127" i="1"/>
  <c r="IQ124" i="1"/>
  <c r="IQ97" i="1"/>
  <c r="IQ40" i="1"/>
  <c r="IT115" i="1"/>
  <c r="IQ125" i="1"/>
  <c r="IQ82" i="1"/>
  <c r="IQ45" i="1"/>
  <c r="IQ131" i="1"/>
  <c r="IQ17" i="1"/>
  <c r="IT13" i="1"/>
  <c r="IT26" i="1"/>
  <c r="IQ12" i="1"/>
  <c r="IQ26" i="1"/>
  <c r="IT49" i="1"/>
  <c r="IQ75" i="1"/>
  <c r="IT99" i="1"/>
  <c r="IQ96" i="1"/>
  <c r="IQ109" i="1"/>
  <c r="IQ79" i="1"/>
  <c r="IT139" i="1"/>
  <c r="IT135" i="1"/>
  <c r="IQ13" i="1"/>
  <c r="IQ52" i="1"/>
  <c r="IQ50" i="1"/>
  <c r="IT61" i="1"/>
  <c r="IT74" i="1"/>
  <c r="IT44" i="1"/>
  <c r="IT31" i="1"/>
  <c r="IT97" i="1"/>
  <c r="IQ130" i="1"/>
  <c r="IT104" i="1"/>
  <c r="IQ115" i="1"/>
  <c r="IT112" i="1"/>
  <c r="IT83" i="1"/>
  <c r="IQ80" i="1"/>
  <c r="IQ93" i="1"/>
  <c r="IT136" i="1"/>
  <c r="IT119" i="1"/>
  <c r="IQ116" i="1"/>
  <c r="IQ121" i="1"/>
  <c r="IQ4" i="1"/>
  <c r="IQ18" i="1"/>
  <c r="IT45" i="1"/>
  <c r="IT58" i="1"/>
  <c r="IT28" i="1"/>
  <c r="IT15" i="1"/>
  <c r="IT81" i="1"/>
  <c r="IQ24" i="1"/>
  <c r="IT134" i="1"/>
  <c r="IQ128" i="1"/>
  <c r="IQ5" i="1"/>
  <c r="IQ111" i="1"/>
  <c r="IQ98" i="1"/>
  <c r="IQ63" i="1"/>
  <c r="IQ14" i="1"/>
  <c r="IT40" i="1"/>
  <c r="IT27" i="1"/>
  <c r="IT93" i="1"/>
  <c r="IT106" i="1"/>
  <c r="IT76" i="1"/>
  <c r="IT63" i="1"/>
  <c r="IT130" i="1"/>
  <c r="IQ39" i="1"/>
  <c r="IQ62" i="1"/>
  <c r="IT133" i="1"/>
  <c r="IT54" i="1"/>
  <c r="IT78" i="1"/>
  <c r="IQ110" i="1"/>
  <c r="IQ28" i="1"/>
  <c r="IQ38" i="1"/>
  <c r="IQ64" i="1"/>
  <c r="IQ27" i="1"/>
  <c r="IQ41" i="1"/>
  <c r="IT25" i="1"/>
  <c r="IT38" i="1"/>
  <c r="IT88" i="1"/>
  <c r="IQ34" i="1"/>
  <c r="IT66" i="1"/>
  <c r="IT23" i="1"/>
  <c r="IQ56" i="1"/>
  <c r="IQ70" i="1"/>
  <c r="IQ7" i="1"/>
  <c r="IQ21" i="1"/>
  <c r="IQ119" i="1"/>
  <c r="IQ106" i="1"/>
  <c r="IQ16" i="1"/>
  <c r="IQ30" i="1"/>
  <c r="IT48" i="1"/>
  <c r="IT35" i="1"/>
  <c r="IT101" i="1"/>
  <c r="IT114" i="1"/>
  <c r="IT84" i="1"/>
  <c r="IT71" i="1"/>
  <c r="IQ68" i="1"/>
  <c r="IT94" i="1"/>
  <c r="IQ118" i="1"/>
  <c r="IQ60" i="1"/>
  <c r="IQ54" i="1"/>
  <c r="IT10" i="1"/>
  <c r="IQ43" i="1"/>
  <c r="IQ57" i="1"/>
  <c r="IT33" i="1"/>
  <c r="IT70" i="1"/>
  <c r="IQ81" i="1"/>
  <c r="IT120" i="1"/>
  <c r="IT32" i="1"/>
  <c r="IT19" i="1"/>
  <c r="IT85" i="1"/>
  <c r="IT98" i="1"/>
  <c r="IT68" i="1"/>
  <c r="IT55" i="1"/>
  <c r="IT121" i="1"/>
  <c r="IT62" i="1"/>
  <c r="IQ102" i="1"/>
  <c r="IQ8" i="1"/>
  <c r="IQ22" i="1"/>
  <c r="IQ48" i="1"/>
  <c r="IQ11" i="1"/>
  <c r="IQ25" i="1"/>
  <c r="IT17" i="1"/>
  <c r="IT80" i="1"/>
  <c r="IT67" i="1"/>
  <c r="IT138" i="1"/>
  <c r="IQ77" i="1"/>
  <c r="IT116" i="1"/>
  <c r="IT103" i="1"/>
  <c r="IQ100" i="1"/>
  <c r="IQ89" i="1"/>
  <c r="IQ35" i="1"/>
  <c r="IQ49" i="1"/>
  <c r="IT29" i="1"/>
  <c r="IT42" i="1"/>
  <c r="IT4" i="1"/>
  <c r="IQ58" i="1"/>
  <c r="IT65" i="1"/>
  <c r="IQ67" i="1"/>
  <c r="IQ107" i="1"/>
  <c r="IQ112" i="1"/>
  <c r="IQ95" i="1"/>
  <c r="IQ31" i="1"/>
  <c r="IT96" i="1"/>
  <c r="IT75" i="1"/>
  <c r="IQ72" i="1"/>
  <c r="IQ85" i="1"/>
  <c r="IT124" i="1"/>
  <c r="IT111" i="1"/>
  <c r="IQ108" i="1"/>
  <c r="IQ105" i="1"/>
  <c r="IQ51" i="1"/>
  <c r="IQ65" i="1"/>
  <c r="IT37" i="1"/>
  <c r="IT50" i="1"/>
  <c r="IT20" i="1"/>
  <c r="IT7" i="1"/>
  <c r="IT73" i="1"/>
  <c r="IQ123" i="1"/>
  <c r="IT123" i="1"/>
  <c r="IQ120" i="1"/>
  <c r="IT137" i="1"/>
  <c r="IQ103" i="1"/>
  <c r="IQ90" i="1"/>
  <c r="IQ47" i="1"/>
  <c r="IQ61" i="1"/>
  <c r="IT6" i="1"/>
  <c r="IT86" i="1"/>
  <c r="IQ73" i="1"/>
  <c r="IQ19" i="1"/>
  <c r="IQ33" i="1"/>
  <c r="IT21" i="1"/>
  <c r="IT34" i="1"/>
  <c r="IQ36" i="1"/>
  <c r="IQ42" i="1"/>
  <c r="IT57" i="1"/>
  <c r="IQ91" i="1"/>
  <c r="IT107" i="1"/>
  <c r="IQ104" i="1"/>
  <c r="IQ117" i="1"/>
  <c r="IQ87" i="1"/>
  <c r="IQ74" i="1"/>
  <c r="IQ15" i="1"/>
  <c r="IQ29" i="1"/>
  <c r="IT12" i="1"/>
  <c r="IQ66" i="1"/>
  <c r="IT69" i="1"/>
  <c r="IT82" i="1"/>
  <c r="IT52" i="1"/>
  <c r="IT39" i="1"/>
  <c r="IT105" i="1"/>
  <c r="IT30" i="1"/>
  <c r="IQ86" i="1"/>
  <c r="IQ53" i="1"/>
  <c r="IQ129" i="1"/>
  <c r="IQ122" i="1"/>
  <c r="IT8" i="1"/>
  <c r="AN3" i="1"/>
  <c r="B259" i="1" s="1"/>
  <c r="AF3" i="1"/>
  <c r="B271" i="1" s="1"/>
  <c r="W3" i="1"/>
  <c r="C252" i="1" s="1"/>
  <c r="X3" i="1"/>
  <c r="C253" i="1" s="1"/>
  <c r="V3" i="1"/>
  <c r="C251" i="1" s="1"/>
  <c r="CE126" i="1"/>
  <c r="CE100" i="1"/>
  <c r="CH79" i="1"/>
  <c r="CH101" i="1"/>
  <c r="CH131" i="1"/>
  <c r="CH18" i="1"/>
  <c r="CH64" i="1"/>
  <c r="CH86" i="1"/>
  <c r="CH116" i="1"/>
  <c r="CE136" i="1"/>
  <c r="CE94" i="1"/>
  <c r="CE68" i="1"/>
  <c r="CE19" i="1"/>
  <c r="CH40" i="1"/>
  <c r="CH62" i="1"/>
  <c r="CH92" i="1"/>
  <c r="CH114" i="1"/>
  <c r="CE118" i="1"/>
  <c r="CE92" i="1"/>
  <c r="CE66" i="1"/>
  <c r="CE15" i="1"/>
  <c r="CH12" i="1"/>
  <c r="CH80" i="1"/>
  <c r="CH132" i="1"/>
  <c r="CE16" i="1"/>
  <c r="CE77" i="1"/>
  <c r="CE56" i="1"/>
  <c r="CH122" i="1"/>
  <c r="CH76" i="1"/>
  <c r="CH98" i="1"/>
  <c r="CE134" i="1"/>
  <c r="CE108" i="1"/>
  <c r="CE82" i="1"/>
  <c r="CE47" i="1"/>
  <c r="CE113" i="1"/>
  <c r="CE80" i="1"/>
  <c r="CE11" i="1"/>
  <c r="CE115" i="1"/>
  <c r="CE89" i="1"/>
  <c r="CE61" i="1"/>
  <c r="CE9" i="1"/>
  <c r="CH88" i="1"/>
  <c r="CE42" i="1"/>
  <c r="CE20" i="1"/>
  <c r="CH136" i="1"/>
  <c r="CH15" i="1"/>
  <c r="CE116" i="1"/>
  <c r="CH37" i="1"/>
  <c r="CE90" i="1"/>
  <c r="CH67" i="1"/>
  <c r="CE63" i="1"/>
  <c r="CH89" i="1"/>
  <c r="CE125" i="1"/>
  <c r="CH135" i="1"/>
  <c r="CE99" i="1"/>
  <c r="CH22" i="1"/>
  <c r="CE73" i="1"/>
  <c r="CH52" i="1"/>
  <c r="CE29" i="1"/>
  <c r="CH74" i="1"/>
  <c r="CE36" i="1"/>
  <c r="CH120" i="1"/>
  <c r="CE10" i="1"/>
  <c r="CE132" i="1"/>
  <c r="CH21" i="1"/>
  <c r="CE106" i="1"/>
  <c r="CE27" i="1"/>
  <c r="CH111" i="1"/>
  <c r="CE123" i="1"/>
  <c r="CE4" i="1"/>
  <c r="CH31" i="1"/>
  <c r="CE78" i="1"/>
  <c r="CE39" i="1"/>
  <c r="CE129" i="1"/>
  <c r="CE103" i="1"/>
  <c r="CE57" i="1"/>
  <c r="CE5" i="1"/>
  <c r="CE40" i="1"/>
  <c r="CE14" i="1"/>
  <c r="CH17" i="1"/>
  <c r="CH63" i="1"/>
  <c r="CH85" i="1"/>
  <c r="CE85" i="1"/>
  <c r="CE53" i="1"/>
  <c r="CE64" i="1"/>
  <c r="CE38" i="1"/>
  <c r="CH138" i="1"/>
  <c r="CH39" i="1"/>
  <c r="CH61" i="1"/>
  <c r="CH91" i="1"/>
  <c r="CH113" i="1"/>
  <c r="CH34" i="1"/>
  <c r="CH102" i="1"/>
  <c r="CE120" i="1"/>
  <c r="CE119" i="1"/>
  <c r="CE37" i="1"/>
  <c r="CE30" i="1"/>
  <c r="CH46" i="1"/>
  <c r="CE54" i="1"/>
  <c r="CE12" i="1"/>
  <c r="CH23" i="1"/>
  <c r="CH45" i="1"/>
  <c r="CH75" i="1"/>
  <c r="CH97" i="1"/>
  <c r="CH51" i="1"/>
  <c r="CH73" i="1"/>
  <c r="CH119" i="1"/>
  <c r="CH6" i="1"/>
  <c r="CH36" i="1"/>
  <c r="CH58" i="1"/>
  <c r="CE59" i="1"/>
  <c r="CH95" i="1"/>
  <c r="CE7" i="1"/>
  <c r="CE117" i="1"/>
  <c r="CH8" i="1"/>
  <c r="CE91" i="1"/>
  <c r="CH30" i="1"/>
  <c r="CE65" i="1"/>
  <c r="CH60" i="1"/>
  <c r="CE13" i="1"/>
  <c r="CH82" i="1"/>
  <c r="CE28" i="1"/>
  <c r="CH128" i="1"/>
  <c r="CH7" i="1"/>
  <c r="CE124" i="1"/>
  <c r="CE98" i="1"/>
  <c r="CE72" i="1"/>
  <c r="CE133" i="1"/>
  <c r="CE107" i="1"/>
  <c r="CE81" i="1"/>
  <c r="CH104" i="1"/>
  <c r="CH126" i="1"/>
  <c r="CH5" i="1"/>
  <c r="CE122" i="1"/>
  <c r="CH35" i="1"/>
  <c r="CE96" i="1"/>
  <c r="CH57" i="1"/>
  <c r="CE43" i="1"/>
  <c r="CH103" i="1"/>
  <c r="CE131" i="1"/>
  <c r="CH125" i="1"/>
  <c r="CE105" i="1"/>
  <c r="CH20" i="1"/>
  <c r="CE79" i="1"/>
  <c r="CH42" i="1"/>
  <c r="CE74" i="1"/>
  <c r="CE112" i="1"/>
  <c r="CE70" i="1"/>
  <c r="CE23" i="1"/>
  <c r="CE121" i="1"/>
  <c r="CE95" i="1"/>
  <c r="CH110" i="1"/>
  <c r="CE22" i="1"/>
  <c r="CH9" i="1"/>
  <c r="CH55" i="1"/>
  <c r="CH77" i="1"/>
  <c r="CH107" i="1"/>
  <c r="CH129" i="1"/>
  <c r="CH83" i="1"/>
  <c r="CH105" i="1"/>
  <c r="CH16" i="1"/>
  <c r="CH38" i="1"/>
  <c r="CH68" i="1"/>
  <c r="CH90" i="1"/>
  <c r="CH44" i="1"/>
  <c r="CH66" i="1"/>
  <c r="CH112" i="1"/>
  <c r="CH134" i="1"/>
  <c r="CE114" i="1"/>
  <c r="CE88" i="1"/>
  <c r="CH24" i="1"/>
  <c r="CE41" i="1"/>
  <c r="CE58" i="1"/>
  <c r="CE32" i="1"/>
  <c r="CE6" i="1"/>
  <c r="CH25" i="1"/>
  <c r="CH71" i="1"/>
  <c r="CH93" i="1"/>
  <c r="CH123" i="1"/>
  <c r="CH10" i="1"/>
  <c r="CH56" i="1"/>
  <c r="CH78" i="1"/>
  <c r="CH108" i="1"/>
  <c r="CH47" i="1"/>
  <c r="CH69" i="1"/>
  <c r="CH99" i="1"/>
  <c r="CH121" i="1"/>
  <c r="CH32" i="1"/>
  <c r="CH54" i="1"/>
  <c r="CH84" i="1"/>
  <c r="CH106" i="1"/>
  <c r="CE87" i="1"/>
  <c r="CE50" i="1"/>
  <c r="CH11" i="1"/>
  <c r="CH115" i="1"/>
  <c r="CH48" i="1"/>
  <c r="CH100" i="1"/>
  <c r="CH29" i="1"/>
  <c r="CH59" i="1"/>
  <c r="CH81" i="1"/>
  <c r="CH127" i="1"/>
  <c r="CH14" i="1"/>
  <c r="CE52" i="1"/>
  <c r="CE26" i="1"/>
  <c r="CH133" i="1"/>
  <c r="CE97" i="1"/>
  <c r="CH28" i="1"/>
  <c r="CE71" i="1"/>
  <c r="CH50" i="1"/>
  <c r="CE60" i="1"/>
  <c r="CH96" i="1"/>
  <c r="CE34" i="1"/>
  <c r="CH118" i="1"/>
  <c r="CE8" i="1"/>
  <c r="CE130" i="1"/>
  <c r="CH27" i="1"/>
  <c r="CE104" i="1"/>
  <c r="CH49" i="1"/>
  <c r="CH19" i="1"/>
  <c r="CH41" i="1"/>
  <c r="CH87" i="1"/>
  <c r="CH109" i="1"/>
  <c r="CH4" i="1"/>
  <c r="CH26" i="1"/>
  <c r="CE138" i="1"/>
  <c r="CH130" i="1"/>
  <c r="CE102" i="1"/>
  <c r="CE76" i="1"/>
  <c r="CE35" i="1"/>
  <c r="CE127" i="1"/>
  <c r="CE33" i="1"/>
  <c r="CE31" i="1"/>
  <c r="CE109" i="1"/>
  <c r="CE83" i="1"/>
  <c r="CE49" i="1"/>
  <c r="CE62" i="1"/>
  <c r="CH117" i="1"/>
  <c r="CE45" i="1"/>
  <c r="CE44" i="1"/>
  <c r="CE18" i="1"/>
  <c r="CH13" i="1"/>
  <c r="CH43" i="1"/>
  <c r="CH65" i="1"/>
  <c r="CE101" i="1"/>
  <c r="CE75" i="1"/>
  <c r="CH72" i="1"/>
  <c r="CH94" i="1"/>
  <c r="CH124" i="1"/>
  <c r="CE128" i="1"/>
  <c r="CE55" i="1"/>
  <c r="CE111" i="1"/>
  <c r="CE69" i="1"/>
  <c r="CE48" i="1"/>
  <c r="CE84" i="1"/>
  <c r="CE135" i="1"/>
  <c r="CE67" i="1"/>
  <c r="CE46" i="1"/>
  <c r="CE25" i="1"/>
  <c r="CH33" i="1"/>
  <c r="CH70" i="1"/>
  <c r="CE86" i="1"/>
  <c r="CE137" i="1"/>
  <c r="CE21" i="1"/>
  <c r="CE110" i="1"/>
  <c r="CE51" i="1"/>
  <c r="CE93" i="1"/>
  <c r="CE17" i="1"/>
  <c r="CH53" i="1"/>
  <c r="CE24" i="1"/>
  <c r="CH137" i="1"/>
  <c r="P3" i="1"/>
  <c r="B275" i="1" s="1"/>
  <c r="R3" i="1"/>
  <c r="B277" i="1" s="1"/>
  <c r="T3" i="1"/>
  <c r="B279" i="1" s="1"/>
  <c r="AD3" i="1"/>
  <c r="B269" i="1" s="1"/>
  <c r="AB3" i="1"/>
  <c r="B267" i="1" s="1"/>
  <c r="S3" i="1"/>
  <c r="B278" i="1" s="1"/>
  <c r="AE3" i="1"/>
  <c r="B270" i="1" s="1"/>
  <c r="AH3" i="1"/>
  <c r="B283" i="1" s="1"/>
  <c r="HA70" i="1"/>
  <c r="HD101" i="1"/>
  <c r="HD52" i="1"/>
  <c r="HA58" i="1"/>
  <c r="HA132" i="1"/>
  <c r="HA75" i="1"/>
  <c r="HA29" i="1"/>
  <c r="HD76" i="1"/>
  <c r="HD81" i="1"/>
  <c r="HD90" i="1"/>
  <c r="HA6" i="1"/>
  <c r="HD127" i="1"/>
  <c r="HD12" i="1"/>
  <c r="HA32" i="1"/>
  <c r="HA76" i="1"/>
  <c r="HA49" i="1"/>
  <c r="HD9" i="1"/>
  <c r="HD28" i="1"/>
  <c r="HD95" i="1"/>
  <c r="HA64" i="1"/>
  <c r="HA81" i="1"/>
  <c r="HA15" i="1"/>
  <c r="HD99" i="1"/>
  <c r="HA89" i="1"/>
  <c r="HA53" i="1"/>
  <c r="HD128" i="1"/>
  <c r="HD10" i="1"/>
  <c r="HA102" i="1"/>
  <c r="HD85" i="1"/>
  <c r="HD19" i="1"/>
  <c r="HA74" i="1"/>
  <c r="HD51" i="1"/>
  <c r="HA123" i="1"/>
  <c r="HA125" i="1"/>
  <c r="HD23" i="1"/>
  <c r="HD46" i="1"/>
  <c r="HD58" i="1"/>
  <c r="HA46" i="1"/>
  <c r="HD111" i="1"/>
  <c r="HD100" i="1"/>
  <c r="HD86" i="1"/>
  <c r="HD125" i="1"/>
  <c r="HA51" i="1"/>
  <c r="HA129" i="1"/>
  <c r="HA9" i="1"/>
  <c r="HD105" i="1"/>
  <c r="HA14" i="1"/>
  <c r="HD4" i="1"/>
  <c r="HA68" i="1"/>
  <c r="HA80" i="1"/>
  <c r="HD107" i="1"/>
  <c r="HA97" i="1"/>
  <c r="HA69" i="1"/>
  <c r="HD96" i="1"/>
  <c r="HD18" i="1"/>
  <c r="HA118" i="1"/>
  <c r="HD77" i="1"/>
  <c r="HA87" i="1"/>
  <c r="HA114" i="1"/>
  <c r="HD35" i="1"/>
  <c r="HA131" i="1"/>
  <c r="HA4" i="1"/>
  <c r="HA11" i="1"/>
  <c r="HD6" i="1"/>
  <c r="HD42" i="1"/>
  <c r="HA62" i="1"/>
  <c r="HA108" i="1"/>
  <c r="HA13" i="1"/>
  <c r="HD54" i="1"/>
  <c r="HD109" i="1"/>
  <c r="HD60" i="1"/>
  <c r="HD31" i="1"/>
  <c r="HA8" i="1"/>
  <c r="HD94" i="1"/>
  <c r="HA21" i="1"/>
  <c r="HD38" i="1"/>
  <c r="HD69" i="1"/>
  <c r="HA90" i="1"/>
  <c r="HA107" i="1"/>
  <c r="HD7" i="1"/>
  <c r="HA55" i="1"/>
  <c r="HA36" i="1"/>
  <c r="HA94" i="1"/>
  <c r="HD116" i="1"/>
  <c r="HD115" i="1"/>
  <c r="HA61" i="1"/>
  <c r="HD57" i="1"/>
  <c r="HA111" i="1"/>
  <c r="HD66" i="1"/>
  <c r="HA84" i="1"/>
  <c r="HD43" i="1"/>
  <c r="HA77" i="1"/>
  <c r="HD41" i="1"/>
  <c r="HA127" i="1"/>
  <c r="HD68" i="1"/>
  <c r="HA124" i="1"/>
  <c r="HD14" i="1"/>
  <c r="HD26" i="1"/>
  <c r="HA86" i="1"/>
  <c r="HD93" i="1"/>
  <c r="HD25" i="1"/>
  <c r="HA66" i="1"/>
  <c r="HD131" i="1"/>
  <c r="HA83" i="1"/>
  <c r="HA109" i="1"/>
  <c r="HD15" i="1"/>
  <c r="HD78" i="1"/>
  <c r="HD74" i="1"/>
  <c r="HA30" i="1"/>
  <c r="HD119" i="1"/>
  <c r="HD132" i="1"/>
  <c r="HA40" i="1"/>
  <c r="HA92" i="1"/>
  <c r="HA18" i="1"/>
  <c r="HA35" i="1"/>
  <c r="HD16" i="1"/>
  <c r="HD79" i="1"/>
  <c r="HD5" i="1"/>
  <c r="HD129" i="1"/>
  <c r="HD98" i="1"/>
  <c r="HD17" i="1"/>
  <c r="HA43" i="1"/>
  <c r="HD24" i="1"/>
  <c r="HD39" i="1"/>
  <c r="HA120" i="1"/>
  <c r="HA137" i="1"/>
  <c r="HA17" i="1"/>
  <c r="HD61" i="1"/>
  <c r="HA115" i="1"/>
  <c r="HD8" i="1"/>
  <c r="HD11" i="1"/>
  <c r="HD123" i="1"/>
  <c r="HA117" i="1"/>
  <c r="HD104" i="1"/>
  <c r="HD53" i="1"/>
  <c r="HA106" i="1"/>
  <c r="HD71" i="1"/>
  <c r="HA23" i="1"/>
  <c r="HA88" i="1"/>
  <c r="HD91" i="1"/>
  <c r="HA105" i="1"/>
  <c r="HA85" i="1"/>
  <c r="HD64" i="1"/>
  <c r="HD136" i="1"/>
  <c r="HD89" i="1"/>
  <c r="HD37" i="1"/>
  <c r="HA103" i="1"/>
  <c r="HA122" i="1"/>
  <c r="HD114" i="1"/>
  <c r="HA139" i="1"/>
  <c r="HA20" i="1"/>
  <c r="HA19" i="1"/>
  <c r="HD22" i="1"/>
  <c r="HA78" i="1"/>
  <c r="HD36" i="1"/>
  <c r="HD138" i="1"/>
  <c r="HA37" i="1"/>
  <c r="HA82" i="1"/>
  <c r="HA100" i="1"/>
  <c r="HA59" i="1"/>
  <c r="HD13" i="1"/>
  <c r="HD108" i="1"/>
  <c r="HD121" i="1"/>
  <c r="HD55" i="1"/>
  <c r="HA47" i="1"/>
  <c r="HA104" i="1"/>
  <c r="HD59" i="1"/>
  <c r="HA16" i="1"/>
  <c r="HA44" i="1"/>
  <c r="HA33" i="1"/>
  <c r="HD40" i="1"/>
  <c r="HD49" i="1"/>
  <c r="HD118" i="1"/>
  <c r="HA135" i="1"/>
  <c r="HA138" i="1"/>
  <c r="HD110" i="1"/>
  <c r="HA22" i="1"/>
  <c r="HA34" i="1"/>
  <c r="HA112" i="1"/>
  <c r="HA133" i="1"/>
  <c r="HD88" i="1"/>
  <c r="HD45" i="1"/>
  <c r="HD133" i="1"/>
  <c r="HA26" i="1"/>
  <c r="HD84" i="1"/>
  <c r="HA50" i="1"/>
  <c r="HA116" i="1"/>
  <c r="HA67" i="1"/>
  <c r="HA5" i="1"/>
  <c r="HD92" i="1"/>
  <c r="HD97" i="1"/>
  <c r="HD47" i="1"/>
  <c r="HA63" i="1"/>
  <c r="HD135" i="1"/>
  <c r="HD34" i="1"/>
  <c r="HA24" i="1"/>
  <c r="HA60" i="1"/>
  <c r="HA41" i="1"/>
  <c r="HD27" i="1"/>
  <c r="HD33" i="1"/>
  <c r="HD102" i="1"/>
  <c r="HA48" i="1"/>
  <c r="HA65" i="1"/>
  <c r="HD62" i="1"/>
  <c r="HA54" i="1"/>
  <c r="HA45" i="1"/>
  <c r="HD65" i="1"/>
  <c r="HA128" i="1"/>
  <c r="HA57" i="1"/>
  <c r="HA38" i="1"/>
  <c r="HD30" i="1"/>
  <c r="HA134" i="1"/>
  <c r="HA31" i="1"/>
  <c r="HD83" i="1"/>
  <c r="HA93" i="1"/>
  <c r="HD126" i="1"/>
  <c r="HD67" i="1"/>
  <c r="HD112" i="1"/>
  <c r="HD117" i="1"/>
  <c r="HA42" i="1"/>
  <c r="HA91" i="1"/>
  <c r="HD44" i="1"/>
  <c r="HD122" i="1"/>
  <c r="HA136" i="1"/>
  <c r="HD20" i="1"/>
  <c r="HD32" i="1"/>
  <c r="HA99" i="1"/>
  <c r="HD29" i="1"/>
  <c r="HD106" i="1"/>
  <c r="HD103" i="1"/>
  <c r="HA56" i="1"/>
  <c r="HA73" i="1"/>
  <c r="HD124" i="1"/>
  <c r="HD137" i="1"/>
  <c r="HD63" i="1"/>
  <c r="HA39" i="1"/>
  <c r="HA96" i="1"/>
  <c r="HD75" i="1"/>
  <c r="HA113" i="1"/>
  <c r="HA101" i="1"/>
  <c r="HA25" i="1"/>
  <c r="HD56" i="1"/>
  <c r="HD73" i="1"/>
  <c r="HD134" i="1"/>
  <c r="HA119" i="1"/>
  <c r="HA130" i="1"/>
  <c r="HD82" i="1"/>
  <c r="HA10" i="1"/>
  <c r="HD50" i="1"/>
  <c r="HA52" i="1"/>
  <c r="HD80" i="1"/>
  <c r="HA110" i="1"/>
  <c r="HA7" i="1"/>
  <c r="HD120" i="1"/>
  <c r="HA95" i="1"/>
  <c r="HA28" i="1"/>
  <c r="HD70" i="1"/>
  <c r="HD48" i="1"/>
  <c r="HA126" i="1"/>
  <c r="HA79" i="1"/>
  <c r="HD130" i="1"/>
  <c r="HA12" i="1"/>
  <c r="HD72" i="1"/>
  <c r="HA98" i="1"/>
  <c r="HA27" i="1"/>
  <c r="HD87" i="1"/>
  <c r="HA72" i="1"/>
  <c r="HA121" i="1"/>
  <c r="HD21" i="1"/>
  <c r="HD113" i="1"/>
  <c r="HA71" i="1"/>
  <c r="GX35" i="1"/>
  <c r="GX13" i="1"/>
  <c r="GU5" i="1"/>
  <c r="GX34" i="1"/>
  <c r="GU14" i="1"/>
  <c r="GX6" i="1"/>
  <c r="GX33" i="1"/>
  <c r="GX15" i="1"/>
  <c r="GU7" i="1"/>
  <c r="GX32" i="1"/>
  <c r="GU16" i="1"/>
  <c r="GX8" i="1"/>
  <c r="GX9" i="1"/>
  <c r="GU21" i="1"/>
  <c r="GU30" i="1"/>
  <c r="GX11" i="1"/>
  <c r="GU23" i="1"/>
  <c r="GU28" i="1"/>
  <c r="GX21" i="1"/>
  <c r="GX10" i="1"/>
  <c r="GX28" i="1"/>
  <c r="GX17" i="1"/>
  <c r="GU18" i="1"/>
  <c r="GX19" i="1"/>
  <c r="GU20" i="1"/>
  <c r="GU9" i="1"/>
  <c r="GU24" i="1"/>
  <c r="GX26" i="1"/>
  <c r="GU4" i="1"/>
  <c r="GU22" i="1"/>
  <c r="GU27" i="1"/>
  <c r="GU25" i="1"/>
  <c r="GX5" i="1"/>
  <c r="GU35" i="1"/>
  <c r="GU13" i="1"/>
  <c r="GU6" i="1"/>
  <c r="GU34" i="1"/>
  <c r="GX14" i="1"/>
  <c r="GX7" i="1"/>
  <c r="GU33" i="1"/>
  <c r="GU15" i="1"/>
  <c r="GU8" i="1"/>
  <c r="GU32" i="1"/>
  <c r="GX16" i="1"/>
  <c r="GU31" i="1"/>
  <c r="GU10" i="1"/>
  <c r="GX22" i="1"/>
  <c r="GU29" i="1"/>
  <c r="GU12" i="1"/>
  <c r="GX24" i="1"/>
  <c r="GX30" i="1"/>
  <c r="GX23" i="1"/>
  <c r="GX12" i="1"/>
  <c r="GU17" i="1"/>
  <c r="GX18" i="1"/>
  <c r="GU19" i="1"/>
  <c r="GX20" i="1"/>
  <c r="GX29" i="1"/>
  <c r="GX27" i="1"/>
  <c r="GX25" i="1"/>
  <c r="GX31" i="1"/>
  <c r="GU11" i="1"/>
  <c r="GU26" i="1"/>
  <c r="GX4" i="1"/>
  <c r="AL3" i="1" s="1"/>
  <c r="B287" i="1" s="1"/>
  <c r="AS3" i="1" l="1"/>
  <c r="B273" i="1" s="1"/>
  <c r="Z256" i="1"/>
  <c r="Z289" i="1"/>
  <c r="Z305" i="1"/>
  <c r="Z276" i="1"/>
  <c r="Z318" i="1"/>
  <c r="Z334" i="1"/>
  <c r="Z253" i="1"/>
  <c r="Z285" i="1"/>
  <c r="Z302" i="1"/>
  <c r="Z270" i="1"/>
  <c r="Z315" i="1"/>
  <c r="Z331" i="1"/>
  <c r="Z254" i="1"/>
  <c r="Z303" i="1"/>
  <c r="Z316" i="1"/>
  <c r="Z251" i="1"/>
  <c r="Z300" i="1"/>
  <c r="Z313" i="1"/>
  <c r="Z250" i="1"/>
  <c r="Z299" i="1"/>
  <c r="Z312" i="1"/>
  <c r="Z246" i="1"/>
  <c r="Z296" i="1"/>
  <c r="Z309" i="1"/>
  <c r="Z341" i="1"/>
  <c r="Z293" i="1"/>
  <c r="Z282" i="1"/>
  <c r="Z338" i="1"/>
  <c r="Z290" i="1"/>
  <c r="Z277" i="1"/>
  <c r="Z335" i="1"/>
  <c r="Z257" i="1"/>
  <c r="Z262" i="1"/>
  <c r="Z321" i="1"/>
  <c r="Z307" i="1"/>
  <c r="Z255" i="1"/>
  <c r="Z275" i="1"/>
  <c r="Z252" i="1"/>
  <c r="Z314" i="1"/>
  <c r="Z298" i="1"/>
  <c r="Z343" i="1"/>
  <c r="Z292" i="1"/>
  <c r="Z279" i="1"/>
  <c r="Z283" i="1"/>
  <c r="Z330" i="1"/>
  <c r="Z263" i="1"/>
  <c r="Z295" i="1"/>
  <c r="Z280" i="1"/>
  <c r="Z336" i="1"/>
  <c r="Z247" i="1"/>
  <c r="Z272" i="1"/>
  <c r="Z297" i="1"/>
  <c r="Z261" i="1"/>
  <c r="Z310" i="1"/>
  <c r="Z326" i="1"/>
  <c r="Z342" i="1"/>
  <c r="Z267" i="1"/>
  <c r="Z294" i="1"/>
  <c r="Z248" i="1"/>
  <c r="Z284" i="1"/>
  <c r="Z323" i="1"/>
  <c r="Z339" i="1"/>
  <c r="Z287" i="1"/>
  <c r="Z273" i="1"/>
  <c r="Z332" i="1"/>
  <c r="Z281" i="1"/>
  <c r="Z266" i="1"/>
  <c r="Z329" i="1"/>
  <c r="Z278" i="1"/>
  <c r="Z264" i="1"/>
  <c r="Z328" i="1"/>
  <c r="Z271" i="1"/>
  <c r="Z259" i="1"/>
  <c r="Z325" i="1"/>
  <c r="Z265" i="1"/>
  <c r="Z245" i="1"/>
  <c r="Z322" i="1"/>
  <c r="Z258" i="1"/>
  <c r="Z306" i="1"/>
  <c r="Z319" i="1"/>
  <c r="Z269" i="1"/>
  <c r="Z324" i="1"/>
  <c r="Z308" i="1"/>
  <c r="Z260" i="1"/>
  <c r="Z320" i="1"/>
  <c r="Z288" i="1"/>
  <c r="Z333" i="1"/>
  <c r="Z301" i="1"/>
  <c r="Z249" i="1"/>
  <c r="Z311" i="1"/>
  <c r="Z286" i="1"/>
  <c r="Z337" i="1"/>
  <c r="Z317" i="1"/>
  <c r="Z268" i="1"/>
  <c r="Z274" i="1"/>
  <c r="Z327" i="1"/>
  <c r="Z340" i="1"/>
  <c r="Z291" i="1"/>
  <c r="Z304" i="1"/>
  <c r="AT3" i="1"/>
  <c r="C249" i="1" s="1"/>
  <c r="AV3" i="1"/>
  <c r="B281" i="1" s="1"/>
  <c r="R278" i="1"/>
  <c r="R255" i="1"/>
  <c r="R301" i="1"/>
  <c r="R311" i="1"/>
  <c r="R340" i="1"/>
  <c r="R289" i="1"/>
  <c r="R270" i="1"/>
  <c r="R328" i="1"/>
  <c r="R265" i="1"/>
  <c r="R306" i="1"/>
  <c r="R316" i="1"/>
  <c r="R247" i="1"/>
  <c r="R294" i="1"/>
  <c r="R279" i="1"/>
  <c r="R333" i="1"/>
  <c r="R274" i="1"/>
  <c r="R257" i="1"/>
  <c r="R321" i="1"/>
  <c r="R253" i="1"/>
  <c r="R312" i="1"/>
  <c r="R341" i="1"/>
  <c r="R290" i="1"/>
  <c r="R273" i="1"/>
  <c r="R329" i="1"/>
  <c r="R267" i="1"/>
  <c r="R250" i="1"/>
  <c r="R304" i="1"/>
  <c r="R314" i="1"/>
  <c r="R343" i="1"/>
  <c r="R292" i="1"/>
  <c r="R276" i="1"/>
  <c r="R331" i="1"/>
  <c r="R271" i="1"/>
  <c r="R245" i="1"/>
  <c r="R319" i="1"/>
  <c r="R251" i="1"/>
  <c r="R297" i="1"/>
  <c r="R284" i="1"/>
  <c r="R336" i="1"/>
  <c r="R283" i="1"/>
  <c r="R263" i="1"/>
  <c r="R324" i="1"/>
  <c r="R256" i="1"/>
  <c r="R302" i="1"/>
  <c r="R246" i="1"/>
  <c r="R293" i="1"/>
  <c r="R277" i="1"/>
  <c r="R332" i="1"/>
  <c r="R272" i="1"/>
  <c r="R248" i="1"/>
  <c r="R307" i="1"/>
  <c r="R317" i="1"/>
  <c r="R249" i="1"/>
  <c r="R295" i="1"/>
  <c r="R280" i="1"/>
  <c r="R334" i="1"/>
  <c r="R260" i="1"/>
  <c r="R259" i="1"/>
  <c r="R322" i="1"/>
  <c r="R254" i="1"/>
  <c r="R300" i="1"/>
  <c r="R310" i="1"/>
  <c r="R339" i="1"/>
  <c r="R288" i="1"/>
  <c r="R268" i="1"/>
  <c r="R327" i="1"/>
  <c r="R262" i="1"/>
  <c r="R305" i="1"/>
  <c r="R315" i="1"/>
  <c r="R296" i="1"/>
  <c r="R282" i="1"/>
  <c r="R335" i="1"/>
  <c r="R281" i="1"/>
  <c r="R261" i="1"/>
  <c r="R323" i="1"/>
  <c r="R320" i="1"/>
  <c r="R252" i="1"/>
  <c r="R298" i="1"/>
  <c r="R286" i="1"/>
  <c r="R337" i="1"/>
  <c r="R285" i="1"/>
  <c r="R264" i="1"/>
  <c r="R325" i="1"/>
  <c r="R258" i="1"/>
  <c r="R303" i="1"/>
  <c r="R313" i="1"/>
  <c r="R342" i="1"/>
  <c r="R291" i="1"/>
  <c r="R275" i="1"/>
  <c r="R330" i="1"/>
  <c r="R269" i="1"/>
  <c r="R308" i="1"/>
  <c r="R318" i="1"/>
  <c r="R299" i="1"/>
  <c r="R309" i="1"/>
  <c r="R338" i="1"/>
  <c r="R287" i="1"/>
  <c r="R266" i="1"/>
  <c r="R326" i="1"/>
  <c r="V303" i="1"/>
  <c r="V336" i="1"/>
  <c r="V265" i="1"/>
  <c r="V291" i="1"/>
  <c r="V324" i="1"/>
  <c r="V268" i="1"/>
  <c r="V269" i="1"/>
  <c r="V312" i="1"/>
  <c r="V338" i="1"/>
  <c r="V250" i="1"/>
  <c r="V296" i="1"/>
  <c r="V314" i="1"/>
  <c r="V273" i="1"/>
  <c r="V281" i="1"/>
  <c r="V285" i="1"/>
  <c r="V342" i="1"/>
  <c r="V255" i="1"/>
  <c r="V284" i="1"/>
  <c r="V318" i="1"/>
  <c r="V280" i="1"/>
  <c r="V341" i="1"/>
  <c r="V290" i="1"/>
  <c r="V259" i="1"/>
  <c r="V317" i="1"/>
  <c r="V249" i="1"/>
  <c r="V339" i="1"/>
  <c r="V289" i="1"/>
  <c r="V306" i="1"/>
  <c r="V327" i="1"/>
  <c r="V247" i="1"/>
  <c r="V321" i="1"/>
  <c r="V315" i="1"/>
  <c r="V305" i="1"/>
  <c r="V293" i="1"/>
  <c r="V299" i="1"/>
  <c r="V332" i="1"/>
  <c r="V252" i="1"/>
  <c r="V287" i="1"/>
  <c r="V320" i="1"/>
  <c r="V245" i="1"/>
  <c r="V260" i="1"/>
  <c r="V304" i="1"/>
  <c r="V330" i="1"/>
  <c r="V286" i="1"/>
  <c r="V292" i="1"/>
  <c r="V302" i="1"/>
  <c r="V264" i="1"/>
  <c r="V271" i="1"/>
  <c r="V267" i="1"/>
  <c r="V334" i="1"/>
  <c r="V251" i="1"/>
  <c r="V270" i="1"/>
  <c r="V310" i="1"/>
  <c r="V275" i="1"/>
  <c r="V333" i="1"/>
  <c r="V274" i="1"/>
  <c r="V308" i="1"/>
  <c r="V309" i="1"/>
  <c r="V277" i="1"/>
  <c r="V335" i="1"/>
  <c r="V272" i="1"/>
  <c r="V337" i="1"/>
  <c r="V323" i="1"/>
  <c r="V276" i="1"/>
  <c r="V313" i="1"/>
  <c r="V311" i="1"/>
  <c r="V340" i="1"/>
  <c r="V283" i="1"/>
  <c r="V295" i="1"/>
  <c r="V328" i="1"/>
  <c r="V282" i="1"/>
  <c r="V278" i="1"/>
  <c r="V316" i="1"/>
  <c r="V307" i="1"/>
  <c r="V254" i="1"/>
  <c r="V300" i="1"/>
  <c r="V322" i="1"/>
  <c r="V279" i="1"/>
  <c r="V288" i="1"/>
  <c r="V294" i="1"/>
  <c r="V257" i="1"/>
  <c r="V262" i="1"/>
  <c r="V253" i="1"/>
  <c r="V326" i="1"/>
  <c r="V246" i="1"/>
  <c r="V248" i="1"/>
  <c r="V298" i="1"/>
  <c r="V266" i="1"/>
  <c r="V325" i="1"/>
  <c r="V258" i="1"/>
  <c r="V343" i="1"/>
  <c r="V297" i="1"/>
  <c r="V263" i="1"/>
  <c r="V331" i="1"/>
  <c r="V256" i="1"/>
  <c r="V329" i="1"/>
  <c r="V319" i="1"/>
  <c r="V261" i="1"/>
  <c r="V301" i="1"/>
  <c r="AW3" i="1"/>
  <c r="B257" i="1" s="1"/>
  <c r="AH252" i="1"/>
  <c r="AH314" i="1"/>
  <c r="AH298" i="1"/>
  <c r="AH343" i="1"/>
  <c r="AH277" i="1"/>
  <c r="AH285" i="1"/>
  <c r="AH331" i="1"/>
  <c r="AH258" i="1"/>
  <c r="AH295" i="1"/>
  <c r="AH340" i="1"/>
  <c r="AH282" i="1"/>
  <c r="AH263" i="1"/>
  <c r="AH323" i="1"/>
  <c r="AH266" i="1"/>
  <c r="AH271" i="1"/>
  <c r="AH325" i="1"/>
  <c r="AH338" i="1"/>
  <c r="AH254" i="1"/>
  <c r="AH316" i="1"/>
  <c r="AH300" i="1"/>
  <c r="AH247" i="1"/>
  <c r="AH294" i="1"/>
  <c r="AH291" i="1"/>
  <c r="AH336" i="1"/>
  <c r="AH276" i="1"/>
  <c r="AH283" i="1"/>
  <c r="AH330" i="1"/>
  <c r="AH264" i="1"/>
  <c r="AH256" i="1"/>
  <c r="AH318" i="1"/>
  <c r="AH302" i="1"/>
  <c r="AH265" i="1"/>
  <c r="AH306" i="1"/>
  <c r="AH259" i="1"/>
  <c r="AH262" i="1"/>
  <c r="AH321" i="1"/>
  <c r="AH326" i="1"/>
  <c r="AH250" i="1"/>
  <c r="AH312" i="1"/>
  <c r="AH296" i="1"/>
  <c r="AH341" i="1"/>
  <c r="AH290" i="1"/>
  <c r="AH287" i="1"/>
  <c r="AH332" i="1"/>
  <c r="AH268" i="1"/>
  <c r="AH297" i="1"/>
  <c r="AH286" i="1"/>
  <c r="AH307" i="1"/>
  <c r="AH255" i="1"/>
  <c r="AH317" i="1"/>
  <c r="AH301" i="1"/>
  <c r="AH249" i="1"/>
  <c r="AH311" i="1"/>
  <c r="AH289" i="1"/>
  <c r="AH334" i="1"/>
  <c r="AH273" i="1"/>
  <c r="AH248" i="1"/>
  <c r="AH319" i="1"/>
  <c r="AH308" i="1"/>
  <c r="AH292" i="1"/>
  <c r="AH337" i="1"/>
  <c r="AH267" i="1"/>
  <c r="AH278" i="1"/>
  <c r="AH328" i="1"/>
  <c r="AH261" i="1"/>
  <c r="AH293" i="1"/>
  <c r="AH279" i="1"/>
  <c r="AH303" i="1"/>
  <c r="AH251" i="1"/>
  <c r="AH313" i="1"/>
  <c r="AH310" i="1"/>
  <c r="AH339" i="1"/>
  <c r="AH280" i="1"/>
  <c r="AH288" i="1"/>
  <c r="AH333" i="1"/>
  <c r="AH270" i="1"/>
  <c r="AH274" i="1"/>
  <c r="AH327" i="1"/>
  <c r="AH305" i="1"/>
  <c r="AH253" i="1"/>
  <c r="AH315" i="1"/>
  <c r="AH322" i="1"/>
  <c r="AH269" i="1"/>
  <c r="AH324" i="1"/>
  <c r="AH245" i="1"/>
  <c r="AH272" i="1"/>
  <c r="AH257" i="1"/>
  <c r="AH299" i="1"/>
  <c r="AH246" i="1"/>
  <c r="AH309" i="1"/>
  <c r="AH284" i="1"/>
  <c r="AH335" i="1"/>
  <c r="AH275" i="1"/>
  <c r="AH281" i="1"/>
  <c r="AH329" i="1"/>
  <c r="AH342" i="1"/>
  <c r="AH260" i="1"/>
  <c r="AH320" i="1"/>
  <c r="AH304" i="1"/>
  <c r="AU3" i="1"/>
  <c r="B265" i="1" s="1"/>
  <c r="AH345" i="1" l="1"/>
  <c r="B255" i="1" s="1"/>
  <c r="R345" i="1"/>
  <c r="B251" i="1" s="1"/>
  <c r="V345" i="1"/>
  <c r="B252" i="1" s="1"/>
  <c r="J338" i="1"/>
  <c r="J254" i="1"/>
  <c r="J342" i="1"/>
  <c r="J286" i="1"/>
  <c r="J337" i="1"/>
  <c r="J296" i="1"/>
  <c r="J309" i="1"/>
  <c r="J294" i="1"/>
  <c r="J318" i="1"/>
  <c r="J299" i="1"/>
  <c r="J313" i="1"/>
  <c r="J304" i="1"/>
  <c r="J319" i="1"/>
  <c r="J288" i="1"/>
  <c r="J283" i="1"/>
  <c r="J267" i="1"/>
  <c r="J324" i="1"/>
  <c r="J260" i="1"/>
  <c r="J311" i="1"/>
  <c r="J341" i="1"/>
  <c r="J325" i="1"/>
  <c r="J334" i="1"/>
  <c r="J268" i="1"/>
  <c r="J329" i="1"/>
  <c r="J320" i="1"/>
  <c r="J275" i="1"/>
  <c r="J301" i="1"/>
  <c r="J292" i="1"/>
  <c r="J340" i="1"/>
  <c r="J289" i="1"/>
  <c r="J327" i="1"/>
  <c r="J247" i="1"/>
  <c r="J269" i="1"/>
  <c r="J253" i="1"/>
  <c r="J316" i="1"/>
  <c r="J250" i="1"/>
  <c r="J270" i="1"/>
  <c r="J282" i="1"/>
  <c r="J317" i="1"/>
  <c r="J326" i="1"/>
  <c r="J262" i="1"/>
  <c r="J272" i="1"/>
  <c r="J249" i="1"/>
  <c r="J273" i="1"/>
  <c r="J263" i="1"/>
  <c r="J333" i="1"/>
  <c r="J245" i="1"/>
  <c r="J264" i="1"/>
  <c r="J281" i="1"/>
  <c r="J258" i="1"/>
  <c r="J279" i="1"/>
  <c r="J284" i="1"/>
  <c r="J290" i="1"/>
  <c r="J312" i="1"/>
  <c r="J252" i="1"/>
  <c r="J251" i="1"/>
  <c r="J256" i="1"/>
  <c r="J297" i="1"/>
  <c r="J336" i="1"/>
  <c r="J323" i="1"/>
  <c r="J314" i="1"/>
  <c r="J259" i="1"/>
  <c r="J266" i="1"/>
  <c r="J277" i="1"/>
  <c r="J287" i="1"/>
  <c r="J310" i="1"/>
  <c r="J280" i="1"/>
  <c r="J330" i="1"/>
  <c r="J343" i="1"/>
  <c r="J315" i="1"/>
  <c r="J322" i="1"/>
  <c r="J335" i="1"/>
  <c r="J308" i="1"/>
  <c r="J321" i="1"/>
  <c r="J328" i="1"/>
  <c r="J276" i="1"/>
  <c r="J274" i="1"/>
  <c r="J332" i="1"/>
  <c r="J291" i="1"/>
  <c r="J295" i="1"/>
  <c r="J248" i="1"/>
  <c r="J300" i="1"/>
  <c r="J255" i="1"/>
  <c r="J257" i="1"/>
  <c r="J306" i="1"/>
  <c r="J246" i="1"/>
  <c r="J278" i="1"/>
  <c r="J307" i="1"/>
  <c r="J302" i="1"/>
  <c r="J339" i="1"/>
  <c r="J271" i="1"/>
  <c r="J303" i="1"/>
  <c r="J298" i="1"/>
  <c r="J285" i="1"/>
  <c r="J265" i="1"/>
  <c r="J261" i="1"/>
  <c r="J331" i="1"/>
  <c r="J305" i="1"/>
  <c r="J293" i="1"/>
  <c r="Z345" i="1"/>
  <c r="B253" i="1" s="1"/>
  <c r="J345" i="1" l="1"/>
  <c r="B249" i="1" s="1"/>
</calcChain>
</file>

<file path=xl/sharedStrings.xml><?xml version="1.0" encoding="utf-8"?>
<sst xmlns="http://schemas.openxmlformats.org/spreadsheetml/2006/main" count="635" uniqueCount="403">
  <si>
    <t>کاملاً موافقم</t>
  </si>
  <si>
    <t>موافقم</t>
  </si>
  <si>
    <t>مخالفم</t>
  </si>
  <si>
    <t>کاملاً مخالفم</t>
  </si>
  <si>
    <t>رديف</t>
  </si>
  <si>
    <t>خنثی</t>
  </si>
  <si>
    <t>N1</t>
  </si>
  <si>
    <t>N2</t>
  </si>
  <si>
    <t>N3</t>
  </si>
  <si>
    <t>N4</t>
  </si>
  <si>
    <t>N5</t>
  </si>
  <si>
    <t>N6</t>
  </si>
  <si>
    <t>A1</t>
  </si>
  <si>
    <t>A2</t>
  </si>
  <si>
    <t>A3</t>
  </si>
  <si>
    <t>A4</t>
  </si>
  <si>
    <t>A5</t>
  </si>
  <si>
    <t>A6</t>
  </si>
  <si>
    <t>E1</t>
  </si>
  <si>
    <t>E2</t>
  </si>
  <si>
    <t>E3</t>
  </si>
  <si>
    <t>E4</t>
  </si>
  <si>
    <t>E5</t>
  </si>
  <si>
    <t>E6</t>
  </si>
  <si>
    <t>C1</t>
  </si>
  <si>
    <t>C2</t>
  </si>
  <si>
    <t>C3</t>
  </si>
  <si>
    <t>C4</t>
  </si>
  <si>
    <t>C5</t>
  </si>
  <si>
    <t>C6</t>
  </si>
  <si>
    <t>اضطراب</t>
  </si>
  <si>
    <t>خشم وکينه</t>
  </si>
  <si>
    <t>افسردگی</t>
  </si>
  <si>
    <t>تکانش وری</t>
  </si>
  <si>
    <t>اعتماد</t>
  </si>
  <si>
    <t>سادگی</t>
  </si>
  <si>
    <t>همدردی</t>
  </si>
  <si>
    <t>تبعيت</t>
  </si>
  <si>
    <t>تواضع</t>
  </si>
  <si>
    <t>درک ديگران</t>
  </si>
  <si>
    <t>صميمت</t>
  </si>
  <si>
    <t>جمع گرايی</t>
  </si>
  <si>
    <t>قاطعيت</t>
  </si>
  <si>
    <t>فعاليت</t>
  </si>
  <si>
    <t>هيجانات مثبت</t>
  </si>
  <si>
    <t>شايستگی</t>
  </si>
  <si>
    <t>نظم</t>
  </si>
  <si>
    <t>وظيفه شناسی</t>
  </si>
  <si>
    <t>تلاش برای موفقيت</t>
  </si>
  <si>
    <t>نظم باطنی</t>
  </si>
  <si>
    <t>انعطاف ناپذيری</t>
  </si>
  <si>
    <t>هيجان خواهی</t>
  </si>
  <si>
    <t>O1</t>
  </si>
  <si>
    <t>O2</t>
  </si>
  <si>
    <t>O3</t>
  </si>
  <si>
    <t>O4</t>
  </si>
  <si>
    <t>O5</t>
  </si>
  <si>
    <t>O6</t>
  </si>
  <si>
    <t>تخيل</t>
  </si>
  <si>
    <t>زيبا شناسی</t>
  </si>
  <si>
    <t>احساس</t>
  </si>
  <si>
    <t>علائق</t>
  </si>
  <si>
    <t>نظرات</t>
  </si>
  <si>
    <t>ارزش ها</t>
  </si>
  <si>
    <t>O</t>
  </si>
  <si>
    <t>N</t>
  </si>
  <si>
    <t>A</t>
  </si>
  <si>
    <t>E</t>
  </si>
  <si>
    <t>C</t>
  </si>
  <si>
    <t>عصبيت يا شاخص هيجان</t>
  </si>
  <si>
    <t>برونگرايی</t>
  </si>
  <si>
    <t>باز بودن</t>
  </si>
  <si>
    <t>توافق</t>
  </si>
  <si>
    <t>وجدانی بودن</t>
  </si>
  <si>
    <t>نمره خام</t>
  </si>
  <si>
    <t>نمره تراز شده</t>
  </si>
  <si>
    <t>حساسيت بين فردی</t>
  </si>
  <si>
    <t>آسيب پذيری از استرس</t>
  </si>
  <si>
    <t>جمع</t>
  </si>
  <si>
    <t>مونث</t>
  </si>
  <si>
    <t>عواطف</t>
  </si>
  <si>
    <t>اعمال ( کشش ها )</t>
  </si>
  <si>
    <t>باز بودن ( انعطاف پزیری )</t>
  </si>
  <si>
    <t>پرخاشگری</t>
  </si>
  <si>
    <t>کمرویی</t>
  </si>
  <si>
    <t>رک گویی</t>
  </si>
  <si>
    <t>نوع دوستی</t>
  </si>
  <si>
    <t>همراهی</t>
  </si>
  <si>
    <t>معاشرتی بودن</t>
  </si>
  <si>
    <t>ابراز وجود</t>
  </si>
  <si>
    <t>فعال بودن</t>
  </si>
  <si>
    <t>نظم و ترتیب</t>
  </si>
  <si>
    <t>خویشتنداری ( نظم دورنی )</t>
  </si>
  <si>
    <t>دورنگرا</t>
  </si>
  <si>
    <t>عصبیت</t>
  </si>
  <si>
    <t>صفت</t>
  </si>
  <si>
    <t>محتاط در تصمیم گیری</t>
  </si>
  <si>
    <t>نمره</t>
  </si>
  <si>
    <t>اعمال (کشش ها)</t>
  </si>
  <si>
    <t>خویشتنداری (نظم دورنی)</t>
  </si>
  <si>
    <t>باز بودن ( انعطاف پذیری )</t>
  </si>
  <si>
    <t>دورنگرایی/ برونگرایی</t>
  </si>
  <si>
    <t>عدد استخراج شده عصبیت</t>
  </si>
  <si>
    <t>عدد استخراج شده اضطراب</t>
  </si>
  <si>
    <t>عدد استخراج شده پرخاشگری</t>
  </si>
  <si>
    <t>عدد استخراج شده افسردگی</t>
  </si>
  <si>
    <t>عدد استخراج شده کمرویی</t>
  </si>
  <si>
    <t>عدد استخراج شده تکانش وری</t>
  </si>
  <si>
    <t>عدد استخراج شده آسيب پذيری از استرس</t>
  </si>
  <si>
    <t xml:space="preserve">اعتبار </t>
  </si>
  <si>
    <t>عدد استخراج شده از درک دیگران</t>
  </si>
  <si>
    <t>تکانشوری</t>
  </si>
  <si>
    <t>مذکر</t>
  </si>
  <si>
    <t>فرد نگراني نيستم</t>
  </si>
  <si>
    <t>بيشتر افرادي را که با آنها در تماس هستم ، واقعا دوست دارم</t>
  </si>
  <si>
    <t>خيال پردازي من بسيار قوي است.</t>
  </si>
  <si>
    <t>نسبت به قصد و نيت ديگران حساس و مشکوک هستم.</t>
  </si>
  <si>
    <t>ديگران مرا فردي عاقل و محتاط مي شناسند.</t>
  </si>
  <si>
    <t>اغلب از طرز برخورد ديگران با خود عصباني مي شوم.</t>
  </si>
  <si>
    <t>معمولاً از جاهاي شلوغ گريزانم.</t>
  </si>
  <si>
    <t>جنبه هاي هنري و زيبايي شناسي براي من زياد اهميت ندارند.</t>
  </si>
  <si>
    <t>آدم مکار يا زيرکي نيستم.</t>
  </si>
  <si>
    <t>ترجيح مي دهم در طي هر کاري آزادي انتخاب داشته باشم تا اينکه هر کاري را با نقشه از پيش تعيين شده انجام دهم.</t>
  </si>
  <si>
    <t>بندرت احساس تنهايي و غم مي کنم.</t>
  </si>
  <si>
    <t>من فردي مسلط ، استوار و قاطع هستم.</t>
  </si>
  <si>
    <t>زندگي بدون عواطف و هيجانات قوي برايم جالب نيست.</t>
  </si>
  <si>
    <t>بعضي ها فکر مي کنند که من فردي خودخواه و خود محورم.</t>
  </si>
  <si>
    <t>سعي مي کنم که همه کارهايم را با احساس مسئوليت انجام دهم.</t>
  </si>
  <si>
    <t>در مواجه با ديگران هميشه نگران هستم که نکند مرتکب اشتباهي شوم.</t>
  </si>
  <si>
    <t>در کار و تفريح عجله و شتاب ندارم.</t>
  </si>
  <si>
    <t>بر اموراتم مسلط هستم.</t>
  </si>
  <si>
    <t>همکاري را بر رقابت با ديگران ترجيح مي دهم.</t>
  </si>
  <si>
    <t>سخت گير نيستم و مسائل را جدي نمي گيرم.</t>
  </si>
  <si>
    <t>به ندرت خود را بيش از حد درگير مسائل مي کنم.</t>
  </si>
  <si>
    <t>اغلب تشنه هيجان هستم.</t>
  </si>
  <si>
    <t>اغلب از کلنجار رفتن با نظريه ها با مفاهيم انتزاعي (ذهني) لذت مي برم.</t>
  </si>
  <si>
    <t>بدم نمي آيد به استعدادم و کارهايي که انجام داده ام ببالم.</t>
  </si>
  <si>
    <t>به خوبي مي توانم کارهايم را طوري تنظيم کنم که درست سر زمان تعيين شده انجام شوند.</t>
  </si>
  <si>
    <t>اغلب احساس درماندگي مي کنم و دنبال کسي مي گردم که مشکلاتم را برطرف کند.</t>
  </si>
  <si>
    <t>هرگز از شدت خوشحالي از جا نپريده ام.</t>
  </si>
  <si>
    <t>فکر مي کنم آموزش مطالب متناقض به دانشجويان فقط به سردرگمي و گمراهي آنها منجر خواهد شد.</t>
  </si>
  <si>
    <t>لازم است که رهبران سياسي از جنبه هاي انساني سياست هاي خود آگاهي بيشتري داشته باشند.</t>
  </si>
  <si>
    <t>در طول سالهاي گذشته بعضي وقت هاي دست به کارهاي احمقانه اي زده ام.</t>
  </si>
  <si>
    <t>زود مي ترسم.</t>
  </si>
  <si>
    <t>از مصاحبت با ديگران چندان لذت نمي برم.</t>
  </si>
  <si>
    <t>سعي مي کنم کليه افکارم را در جهات واقع بينانه هدايت کنم و از تخيل و رويا پردازي اجتناب نمايم.</t>
  </si>
  <si>
    <t>فکر مي کنم اغلب مردم در زندگي داراي حسن نيت هستند.</t>
  </si>
  <si>
    <t>من کارهاي اجتماعي همچون راي دادن را جدي نمي گيرم.</t>
  </si>
  <si>
    <t>خلقي (روحيه اي) با ثبات دارم.</t>
  </si>
  <si>
    <t>دوست دارم هميشه افراد زيادي دور و برم باشد.</t>
  </si>
  <si>
    <t>گاهي کاملاً جذب (محو) موسيقي مي شوم که به آن گوش مي دهم.</t>
  </si>
  <si>
    <t>اگر ضرورت داشته باشد آمادگی درستکاری کردن ( گول زدن ) ديگران برای رسيدن به اهدافم را دارم .</t>
  </si>
  <si>
    <t>وسايل متعلق به خود را تميز و مرتب نگه مي دارم.</t>
  </si>
  <si>
    <t>کاملا احساس بي ارزشي مي کنم.</t>
  </si>
  <si>
    <t>گاهي نمي توانم آن طور که بايد و شايد قاطع باشم.</t>
  </si>
  <si>
    <t>به ندرت هيجانات و عواطف قوي در خودم احساس مي کنم.</t>
  </si>
  <si>
    <t>سعي مي کنم در مقابل همه مؤدب باشم.</t>
  </si>
  <si>
    <t>گاهي آن طور که بايد و شايد قابل اتکا و اعتماد نيستم.</t>
  </si>
  <si>
    <t>وقتي با ديگران هستم راحتم و بندرت نگران رفتار خود هستم.</t>
  </si>
  <si>
    <t>وقتي کاري را مي کنم آن را با اشتياق انجام مي دهم.</t>
  </si>
  <si>
    <t>فکر مي کنم ياد گرفتن سرگرمي جديد و مهارت پيدا کردن در انجام آن کار جالبي است.</t>
  </si>
  <si>
    <t>هنگامي که لازم است مي توانم از ديگران ايراد بگيرم و به آنها گوش زد نمايم.</t>
  </si>
  <si>
    <t>داراي اهداف روشني هستم و براي رسيدن به آنها طبق برنامه کار مي کنم.</t>
  </si>
  <si>
    <t>مقاومت در مقابل خواسته ها و هوس هايم برايم آسان نيست.</t>
  </si>
  <si>
    <t>دوست ندارم تعطيلات خود را در جاهاي شلوغ و پرهيجان بگذرانم.</t>
  </si>
  <si>
    <t>بحث هاي فلسفي برايم خسته کننده است.</t>
  </si>
  <si>
    <t>ترجيح مي دهم در مورد خودم و کارهايم (دستاوردهايم) حرف نزنم.</t>
  </si>
  <si>
    <t>قبل از شروع هر کاري وقت زيادي را تلف مي کنم.</t>
  </si>
  <si>
    <t>احساس مي کنم که مي توانم با اغلب مشکلاتم مقابله کنم.</t>
  </si>
  <si>
    <t>گاهي حالت سرخوشي و نشاط شديدي را احساس مي کنم.</t>
  </si>
  <si>
    <t>فکر مي کنم که قوانين و سياست هاي اجتماعي بايستي مطابق با نيازهاي زمان که در حال تغيير است ، تحول پيدا کنند.</t>
  </si>
  <si>
    <t>در روش هايم سرسخت و لجوج هستم.</t>
  </si>
  <si>
    <t>قبل از اينکه تصميم بگيرم به همه جوانب کار فکر مي کنم.</t>
  </si>
  <si>
    <t>به ندرت احساس اضطراب يا ترس مي کنم.</t>
  </si>
  <si>
    <t>ديگران مرا به عنوان فردي گرم و صميمي مي شناسند.</t>
  </si>
  <si>
    <t>من زندگي تخيلي فعالي دارم.</t>
  </si>
  <si>
    <t>فکر مي کنم اگر اجازه بدهي (امکان بدهي) بيشتر مردم از تو سوء استفاده مي کنند.</t>
  </si>
  <si>
    <t>سعي مي کنم از آنچه اتفاق مي افتد مطلع باشم و معمولاً تصميم هاي موثر و دقيق بگيرم .</t>
  </si>
  <si>
    <t>ديگران مرا فردي عصباني مزاج و تحريک پذير مي شناسند (من به عنوان فردي که زود عصباني مي شود شناخته مي شوم.)</t>
  </si>
  <si>
    <t>غالباً ترجيح مي دهم که کارها را به تنهايي انجام بدهم.</t>
  </si>
  <si>
    <t>تماشاي باله و رقص هاي مدرن برايم خسته کننده است (گوش دادن به موسيقي سنتي يا کلاسيک برايم خسته کننده است.)</t>
  </si>
  <si>
    <t>حتي اگر بخواهم نمي توانم کسي را فريب دهم.</t>
  </si>
  <si>
    <t>فرد بسيار منظمي نيستم.</t>
  </si>
  <si>
    <t>به ندرت غمگين و افسرده هستم.</t>
  </si>
  <si>
    <t>معمولاً رهبري را در جمع هايي که جزو آن بوده ام به عهده داشته ام.</t>
  </si>
  <si>
    <t>اينکه راجع به موضوعات چه احساسي دارم برايم مهم است.</t>
  </si>
  <si>
    <t>برخي فکر مي کنند من فردي حسابگر و خشک هستم.</t>
  </si>
  <si>
    <t>بدهکاري هايم را سر موقع و کامل پرداخت مي کنم.</t>
  </si>
  <si>
    <t>گاهي آنچنان خجالت زده شده ام که فقط مي خواستم خود را پنهان کنم.</t>
  </si>
  <si>
    <t>کارهايم را به کندي ولي پيوسته و به مرور انجام مي دهم.</t>
  </si>
  <si>
    <t>هنگامي که راه درست انجام کاري را پيدا مي کنم آن روش را همواره در آن مورد ادامه مي دهم.</t>
  </si>
  <si>
    <t>حتي هنگامي که ابراز خشم منطقي است در بروز آن ترديد دارم.</t>
  </si>
  <si>
    <t>وقتي برنامه اي را براي بهبودي وضعيت خود شروع مي کنم معمولاً بعد از چند روز آن را کنار مي گذارم.</t>
  </si>
  <si>
    <t>مقابله با هوس هايم کار مشکلي است.</t>
  </si>
  <si>
    <t>گاهي کارهايي را فقط براي سرگرمي و وقت تلف کردن انجام داده ام.</t>
  </si>
  <si>
    <t>از حل جدول و معما لذت مي برم.</t>
  </si>
  <si>
    <t>بر اين باورم که از بيشتر مردم بهتر هستم.</t>
  </si>
  <si>
    <t>فرد فعال (مولدي) هستم که هميشه کارم را کامل انجام مي دهم.</t>
  </si>
  <si>
    <t>هنگامي که تحت فشارهاي روحي زيادي هستم گاه احساس مي کنم که دارم خورد مي شوم.</t>
  </si>
  <si>
    <t>شخص خوشحال و اميدواري نيستم.</t>
  </si>
  <si>
    <t>معتقدم که هنگام تصميم گيري در مسايل اخلاقي بايد پيرو مراجع مذهبيمان باشيم.</t>
  </si>
  <si>
    <t>ما هرگز نمي توانيم براي افراد فقير و سالمند کار زيادي بکنيم.</t>
  </si>
  <si>
    <t>گاهي اول عمل مي کنم بعد مي انديشم.</t>
  </si>
  <si>
    <t>اغلب احساس عصبي بودن و تنش مي کنم.</t>
  </si>
  <si>
    <t>اغلب مرا فردي سرد و غير صميمي مي شناسند.</t>
  </si>
  <si>
    <t>دوست ندارم وقتم را با خيال پردازي تلف کنم.</t>
  </si>
  <si>
    <t>فکر مي کنم که اغلب مردمي که با آنها رابطه دارم درستکار و قابل اعتماد هستند.</t>
  </si>
  <si>
    <t>غالب اوقات بدون آمادگي کافي درگير کارها مي شوم.</t>
  </si>
  <si>
    <t>فردي حساس و دمدمي مزاج به حساب نمي آيم.</t>
  </si>
  <si>
    <t>اگر براي مدت طولاني تنها باشم واقعاً نياز به ديگران را حس مي کنم.</t>
  </si>
  <si>
    <t>نقش هاي موجود در طبيعت مرا مبهوت مي کنند.</t>
  </si>
  <si>
    <t>کاملاً درستکار بودن در تجارت و کسب روش مناسبي نيست.</t>
  </si>
  <si>
    <t>براي اينکه بدانم چي کجاست ترجيح مي دهم هر چيزي را در جاي خودش قرار دهم.</t>
  </si>
  <si>
    <t>بعضي اوقات عميقاً احساس پشيماني و تقصير مي کنم.</t>
  </si>
  <si>
    <t>غالباً در جلسات مي گذارم ديگران بيشتر حرف ها را بزنم.</t>
  </si>
  <si>
    <t>بندرت به احساسات آتي خود توجه مي کنم.</t>
  </si>
  <si>
    <t>عموماً سعي مي کنم شخص با ملاحظه و منطقي باشم.</t>
  </si>
  <si>
    <t>گاهي در بازي هاي تک نفره (با خودم) تقلب مي کنم.</t>
  </si>
  <si>
    <t>اگر ديگران سر به سر من بگذارند وبا من شوخی کنن زياد ناراحت نمی شوم .</t>
  </si>
  <si>
    <t>اغلب احساس مي كنم كه سرشار از انرژي هستم .</t>
  </si>
  <si>
    <t>من اغلب غذاهاي جديد و نا آشنا را امتحان مي كنم.</t>
  </si>
  <si>
    <t>اگر اشخاصي را دوست نداشته باشم ، برايم مهم نيست که متوجه شوند .</t>
  </si>
  <si>
    <t>براي دستيابي به اهدافم جديت مي كنم .</t>
  </si>
  <si>
    <t>موقع خوردن غذاي مورد علاقه ام ميل دارم خيلی  بخورم .</t>
  </si>
  <si>
    <t>سعی می کنم فيلم های ترسناک  وتکان دهنده را ببينم .</t>
  </si>
  <si>
    <t xml:space="preserve">گاهی هنگامی که ديگران درباره موضاعات بسيار انتزاعي ( ذهنی ) ونظری  صحبت مي كنند حوصله ام سرمی رود. </t>
  </si>
  <si>
    <t>سعي مي كنم آدم متواضع وفرو تني باشم .</t>
  </si>
  <si>
    <t>برايم مشکل است خودم را مجبور به انجام وظايفم کنم .</t>
  </si>
  <si>
    <t>من در مواقع حساس وبحرانی خونسردي خود را حفظ كنم .</t>
  </si>
  <si>
    <t xml:space="preserve">بعضی از اوقات احساس خوشحالی می کنم ( قند تو دلم آب می شود ) . </t>
  </si>
  <si>
    <t>معتقدم كه هر جامعه دارای باورهای صحيح وغلط خاص خود است ، که برای خود آن جامعه دارای اعتبار وارزش است  .</t>
  </si>
  <si>
    <t>با آدمهايي كه در خيابان ها گدايي مي كنند ، هيچ گونه احساس همدردي ندارم .</t>
  </si>
  <si>
    <t>هميشه قبل از  دست زدن به عملي  ، پيامد هاي آنرا در نظر می گيرم .</t>
  </si>
  <si>
    <t>به ندرت  نگران آينده مي شوم .</t>
  </si>
  <si>
    <t>واقعاً از صحبت كردن با ديگران لذت مي برم .</t>
  </si>
  <si>
    <t>از تمركز بر يك موضوع خيالي ، و بررسي تمام احتمالات ممکن و شاخ وبرگ دادن به آن لذت می برم .</t>
  </si>
  <si>
    <t>وقتی شخصی كار خوبي را برايم انجام دهد ، به نيت او مشکوک می شوم .</t>
  </si>
  <si>
    <t>به قضاوت های صحيح ودقيق به خود افتخار مي کنم .</t>
  </si>
  <si>
    <t>اغلب از افرادي كه بايد با آنها در ارتباط باشم ، خوشم نمی آيد .</t>
  </si>
  <si>
    <t>كارهايي را ترجيح مي دهم كه به تنهايي آنها را انجام دهم و دردسر با ديگران را نداشته باشم .</t>
  </si>
  <si>
    <t>شعر تقريباً  اثری  روي من ندارد .</t>
  </si>
  <si>
    <t>از اينكه ديگران فکر کنند فرد متظاهری هستم متنفرم .</t>
  </si>
  <si>
    <t>فکر نمی کنم که هيچ وقت بتوانم آدم منظمی بشوم  .</t>
  </si>
  <si>
    <t>هنگامی که اشتباهی صورت می گيرد خودم را سرزنش می کنم .</t>
  </si>
  <si>
    <t>ساير افراد در تصميم گيري به من نگاه می کنند .</t>
  </si>
  <si>
    <t>تجارب هيجانی و احساسی گسترده و گوناگوني به من دست مي دهند .</t>
  </si>
  <si>
    <t>ديگران مرا به عنوان دست و دلبازي  نمی شناسند .</t>
  </si>
  <si>
    <t>وقتی من تعهدی می دهم هميشه آن را اجرا می کنم .</t>
  </si>
  <si>
    <t>اغلب خود را کمتر از ديگران حس  مي كنم .</t>
  </si>
  <si>
    <t>سرعت عمل وسرحالی من به اندازه سايرين نيست .</t>
  </si>
  <si>
    <t>ترجيح مي دهم که وقتم را در محيط هاي آشنا صرف کنم .</t>
  </si>
  <si>
    <t>وقتي به من توهين شود ،  سعي مي كنم آن را ببخشم وفراموش كنم .</t>
  </si>
  <si>
    <t>احساس نمي كنم كه با فشار ديگران به پيش روم .</t>
  </si>
  <si>
    <t>من بندرت  تسليم خواسته هاي آني خود مي شوم .</t>
  </si>
  <si>
    <t>هميشه برای کارم آماده ام .</t>
  </si>
  <si>
    <t>از حل کردن  معماهاي پيچيده  لذت مي برم .</t>
  </si>
  <si>
    <t>نظرم نسبت به خود م بسيار مثبت است .</t>
  </si>
  <si>
    <t>وقتي کاري را به دست می گيرم تقريباً هميشه آن را به پايان مي رسانم .</t>
  </si>
  <si>
    <t>غالباً تصميم گيری براي من مشکل است .</t>
  </si>
  <si>
    <t>خودم را فردی سرحال و سر زنده اي نمي دانم .</t>
  </si>
  <si>
    <t>معتقدم که وفاداري به اصول  وايده آل ها شخصی ( داشتن تعصب خاص ) بسيار مهمتر از آزاد انديشی  و نداشتن تعصب است .</t>
  </si>
  <si>
    <t>نياز هاي انساني بايد هميشه مقدم بر ملاحظات  اقتصادي باشد .</t>
  </si>
  <si>
    <t>غالباً کارها يم را بدون برنامه ريزی انجام مي دهم .</t>
  </si>
  <si>
    <t>غالباً نگران اين هستم که مبادا کارها مطابق برنامه يا به درستی پيش نرود .</t>
  </si>
  <si>
    <t>برای من لبخند زدن ودوستانه رفتار کردن با غريبه ها آسان است .</t>
  </si>
  <si>
    <t>اگر احساس کنم که ذهنم به سمت خيال پردازی کشيده می شود معمولاً خود را مشغول کرده وذهن خود را بر روی کاری فعاليتی متمرکز می کنم .</t>
  </si>
  <si>
    <t>اولين واکنش من نسبت به افراد اين است که به آنها اعتماد کنم .</t>
  </si>
  <si>
    <t>به نظر نمی رسد که در هيچ کاری کاملاً موفق باشم .</t>
  </si>
  <si>
    <t>خيلی طول می کشد تا من از کوره در بروم.</t>
  </si>
  <si>
    <t>ترجيح می دهم که تعطيلاتم را در يک محل تفريحی شلوع بگذرانم تا در يک کلبه جنگلی دور افتاده .</t>
  </si>
  <si>
    <t>بعضی از انواع موسيقی برايم بسيار جذاب و پرکشش است .</t>
  </si>
  <si>
    <t>گاهی با زرنگی ، ديگران را وادار می کنم کاری را که من می خواهم انجام دهند .</t>
  </si>
  <si>
    <t>تا حدی مشکل پسند و دقيق هستم .</t>
  </si>
  <si>
    <t>من خودم را دست کم می گيرم .</t>
  </si>
  <si>
    <t>ترجيح می دهم که برای خودم کار کنم تا راهبر ديگران باشم .</t>
  </si>
  <si>
    <t>بندرت متوجه احساسات وعواطف حاصل از وضعيت مختلف می شوم .</t>
  </si>
  <si>
    <t>اغلب آشنايانم مرا دوست دارند .</t>
  </si>
  <si>
    <t>من به شدت پايبند اصول اخلاقی خود هستم .</t>
  </si>
  <si>
    <t>در حضور رؤسايم و يا ساير بزرگان راحت هستم .</t>
  </si>
  <si>
    <t>من غالباً شخص عجولی به نظر می رسم .</t>
  </si>
  <si>
    <t>گاهی فقط به منظور ايجاد تنوع در زندگی تغييراتی در محل اثاثيه خانه ايجاد می کنم .</t>
  </si>
  <si>
    <t>اگر شخصی دعوا را شروع کند من آماده دعوا هستم .</t>
  </si>
  <si>
    <t>تلاش می کنم آنچه را که می خواهم بدست آورم .</t>
  </si>
  <si>
    <t>گاهی از پرخوری بيمار می شوم .</t>
  </si>
  <si>
    <t>هيجانات ناشی از سوار شدن در چرخ فلک های سريع را دوست دارم .</t>
  </si>
  <si>
    <t>علاقه به تأمل وتفکر جدی در باره سرنوشت وماهيت انسان ندارم .</t>
  </si>
  <si>
    <t>صرف نظر از اينکه ديگران چه وضعيت وشرايطی دارند احساس نمی کنم که از بقيه بهتر باشم .</t>
  </si>
  <si>
    <t>وقتی کاری بسيار مشکل می شود، تمايل پيدا می کنم که کار جديدی را شروع کنم .</t>
  </si>
  <si>
    <t>به خوبی می توان خود را در يک بحران ادراه کنم .</t>
  </si>
  <si>
    <t>خوشحال ، بشاش و دارای روحيه خوبی هستم .</t>
  </si>
  <si>
    <t>خودم را روشن فکر می دانم ( دارای سعه صدر هستم ) و به نحوه زندگی ديگران ، هر اندازه که متفاوت باشد احترام می گذارم .</t>
  </si>
  <si>
    <t>معتقدم که تمام انسان ها شايسته احترام هستند .</t>
  </si>
  <si>
    <t>بندرت عجولانه تصميم می گيرم.</t>
  </si>
  <si>
    <t>نسبت به اکثر افراد دارای ترس های کمتری هستم .</t>
  </si>
  <si>
    <t>با دوستان وابستگی عاطفی قوی ( مستحکم ) دارم .</t>
  </si>
  <si>
    <t>در کودکی بندرت از بازيهای که جنبه نمايشی وتخليلی داشتند خوشم می آمد .</t>
  </si>
  <si>
    <t>معمولاً در مورد افراد خوشبين وخوش باورم .</t>
  </si>
  <si>
    <t>شخص بسيار قادر و توانايی هستم .</t>
  </si>
  <si>
    <t>گاهی شخصی بد اخلاق و ترشرو هستم .</t>
  </si>
  <si>
    <t>معمولاً گردهمايی های اجتماعی برايم کسل کننده هستند .</t>
  </si>
  <si>
    <t>بعضی اوقات وقتی شعری را می خوانم يا يک هنری را تماشا می کنم يک احساس لرزش ويک تکان هيجانی را حس می کنم .</t>
  </si>
  <si>
    <t>گاهی افراد را به تملق ويا زور وادار به انجام خواست می کنم .</t>
  </si>
  <si>
    <t>من در رابطه با تميزی وسواس ندارم .</t>
  </si>
  <si>
    <t>بعضی اوقات زندگی سرد ونااميد کننده به نظر می رسد .</t>
  </si>
  <si>
    <t>در گفتگو ها بيشترين سهم را از صحبت کردن دارم .</t>
  </si>
  <si>
    <t>هم حسی با ديگران برايم آسان است ( آنچه را که ديگران حس می کنند من هم حس می کنم ) .</t>
  </si>
  <si>
    <t>خود را شخصی خَير و نيکو کار می دانم .</t>
  </si>
  <si>
    <t>برای جلوگيری از دوباره کاری سعی می کنم کارهايم را با دقت انجام دهم .</t>
  </si>
  <si>
    <t>اگر درباره کسی حرف بدی زده باشم ويا کار خلافی انجام داده باشم ، برايم مشکل است دوباره با آن فرد مواجه شوم .</t>
  </si>
  <si>
    <t>زندگی ورويدادهای آن برايم سريع می گذرد .</t>
  </si>
  <si>
    <t>برای مرخصی ترجيح می دهم به محل های آشنا بروم .</t>
  </si>
  <si>
    <t>سر سخت ولجوج هستم .</t>
  </si>
  <si>
    <t>تلاش می کنم که هر کاری را به نحو احسن انجام دهم .</t>
  </si>
  <si>
    <t>گاهی کارهايی را بدون تأمل انجام می دهم وبعد پشيمان می شوم.</t>
  </si>
  <si>
    <t>رنگ ها ی روشن وچيزهای پرزرق وبرق مرا به خود جلب می کند .</t>
  </si>
  <si>
    <t>من کنجکاوی های روشنفکرانه فراوانی دارم .</t>
  </si>
  <si>
    <t>ترجيح می دهم به جای خودم ديگران را تمجيد وستايش کنم .</t>
  </si>
  <si>
    <t>آن قدر کارهای ريز وکوچک برای انجام دادن دارم که گاهی تمام آنها را ناديده می گيرم .</t>
  </si>
  <si>
    <t>حتی وقتی به نظر می رسد که همه کارها اشتباه شده ، باز هم می توان تصميمات خوبی بگيرم .</t>
  </si>
  <si>
    <t>بندرت از لغاتی مثل « فوق العاده » و « عالی » برای توصيف تجربياتم استفاده می کنم .</t>
  </si>
  <si>
    <t>فکر می کنم اگر فردی در سن 25 سالگي اش نداند که به چه چيزی متعقد است ، دارای مشکل است .</t>
  </si>
  <si>
    <t>من با افرادی که به خوشبختی خودم نيستند همدردی می کنم .</t>
  </si>
  <si>
    <t>وقتی می خواهم به يک سفر کوتاه بروم ، از قبل با دقت در رابطه با آن برنامه ريزی می کنم .</t>
  </si>
  <si>
    <t>گاهی اوقات فکرهای ترسناک به ذهنم می رسد .</t>
  </si>
  <si>
    <t>نسبت به افرادی که با آنها کار می کنم علاقه شخصی پيدا می کنم .</t>
  </si>
  <si>
    <t>برايم مشکل است که به آسانی به ذهن يا فکرم اجازه دهم تا بدون کنترل يا هدايت به هر جهتی که خواست برود .</t>
  </si>
  <si>
    <t>اعتقاد خوبی به فطرت انسان دارم .</t>
  </si>
  <si>
    <t>در کارم ، شخصی کارا ومؤثرم .</t>
  </si>
  <si>
    <t>حتی يک اذيت وآزار کوچک مرا عاجز می کند .</t>
  </si>
  <si>
    <t>از ميهمانی های شلوغ خوشم می آيد .</t>
  </si>
  <si>
    <t>از خواندن اشعار حاوی احساسات وتصورات بيشتر از داستان لذت می برم .</t>
  </si>
  <si>
    <t>به زيرکی خود در اداره کردن افراد افتخار می کنم .</t>
  </si>
  <si>
    <t>وقت زيادی را برای پيدا کردن چيزهايی که در سرجايشان نگذاشته ام صرف می کنم .</t>
  </si>
  <si>
    <t>غالباً وقتی کارها درست پيش نمی رود دلسرد می شوم وخودم را می بازم .</t>
  </si>
  <si>
    <t>پذيرش مدير يت برای من کار ساده ای نيست .</t>
  </si>
  <si>
    <t>چيزهای غريبی مثل بوهای خاص ويا نام مکان های دور ، می تواند در من حالات احساسی شديدی بوجود بياورد .</t>
  </si>
  <si>
    <t>اگر بتوانم برای کمک به ديگران حاضرم کار خود را رها کنم .</t>
  </si>
  <si>
    <t>فقط در شرايطی که واقعاً بيمار باشم کارم را تعطيل می کنم .</t>
  </si>
  <si>
    <t>وقتی از افراد آشنا کارهای احمقانه سر می زند ، برای آنها ناراحت می شوم .</t>
  </si>
  <si>
    <t>شخص بسيار فعالی هستم .</t>
  </si>
  <si>
    <t>برای رفتن به محلی ، هميشه از مسير يکسانی استفاده می کنم .</t>
  </si>
  <si>
    <t>اغلب با فاميل وهمکارانم بگو مگو دارم .</t>
  </si>
  <si>
    <t>من فردی معتاد به کار هستم .</t>
  </si>
  <si>
    <t>هميشه قادرم احساساتم را کنترل کنم .</t>
  </si>
  <si>
    <t>دوست دارم در رويداد های ورزشی همراه وهمگام جمعيت باشم .</t>
  </si>
  <si>
    <t>دارای طيف وسيعی از علايق ذهنی ( فکری ) هستم .</t>
  </si>
  <si>
    <t>انسانی والا وبرتر هستم .</t>
  </si>
  <si>
    <t>شخص بسيار منطقی و مرتبی هستم .</t>
  </si>
  <si>
    <t>از نظر عاطفی کاملاً با ثبات ومتعادل هستم .</t>
  </si>
  <si>
    <t>زود به خنده می افتم.</t>
  </si>
  <si>
    <t>معتقدم نظام اخلاقی جديدی که آسان گيری ( تساهل ) در انجام امور را توصيه می کند اصلاً اخلاق حساب نمی شود .</t>
  </si>
  <si>
    <t>بيشتر ترجيح می دهم فرد رحيم وبخشنده ای باشم تا عادل .</t>
  </si>
  <si>
    <t>هميشه قبل از پاسخ دادن به هر سوال به دقت درباره آن فکر می کنم .</t>
  </si>
  <si>
    <t>عبارات</t>
  </si>
  <si>
    <t>شغل:</t>
  </si>
  <si>
    <t>لطفاً عبارات را به دقت بخوانيد وپاسخي که به بهترين نحو ، نظر شما را در رابطه با آن عبارت نشان مي دهد از کاملاً موافق تا کاملاً مخالفم عدد ( 1 ) بگذاريد .</t>
  </si>
  <si>
    <t>پاسخ گویی گرامی</t>
  </si>
  <si>
    <t>جنسیت</t>
  </si>
  <si>
    <t xml:space="preserve"> بايد توجه داشته باشيد که پاسخ غلط ودرست وجود ندارد وبراي پاسخ گويي احتياج به تخصص خاصي وجود ندارد خود را صادقانه توصيف کنيد و نقطه نظريات خود را با حداکثر صحت بيان کنيد و به تمام سوالات پاسخ دهيد . </t>
  </si>
  <si>
    <t>لطفاً جنسیت خود را با نوشتن عدد یک زیر جنسیت خودتان ثبت نماید</t>
  </si>
  <si>
    <r>
      <t>1.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اضطراب:</t>
    </r>
    <r>
      <rPr>
        <sz val="12"/>
        <rFont val="B Mitra"/>
        <charset val="178"/>
      </rPr>
      <t xml:space="preserve"> افراد مضطرب نگران و يا مستعد نگراني، ترسيده، عصبي، پرتنش و وحشت زده هستند. </t>
    </r>
  </si>
  <si>
    <r>
      <t>2.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پرخاشگري:</t>
    </r>
    <r>
      <rPr>
        <sz val="12"/>
        <rFont val="B Mitra"/>
        <charset val="178"/>
      </rPr>
      <t xml:space="preserve"> گرايش فرد به تجربه هاي خشم و حالت هاي وابسته به آن همچون احساس درماندگي و ناکامي. </t>
    </r>
  </si>
  <si>
    <r>
      <t>3.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افسردگي:</t>
    </r>
    <r>
      <rPr>
        <sz val="12"/>
        <rFont val="B Mitra"/>
        <charset val="178"/>
      </rPr>
      <t xml:space="preserve"> اين افراد نااميد بوده و تنهايي را اغلب با غم و اندوه تجربه مي کنند. </t>
    </r>
  </si>
  <si>
    <r>
      <t>4.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کمرويي:</t>
    </r>
    <r>
      <rPr>
        <sz val="12"/>
        <rFont val="B Mitra"/>
        <charset val="178"/>
      </rPr>
      <t xml:space="preserve"> هيجان شرم و دستپاچگي هسته اصلي اين صفت مي باشد. افرادکمرو درميان ديگران ناراحت، حساس به ريشخند ديگران و مستعد احساس حقارت هستند</t>
    </r>
    <r>
      <rPr>
        <sz val="12"/>
        <color indexed="10"/>
        <rFont val="B Mitra"/>
        <charset val="178"/>
      </rPr>
      <t>،</t>
    </r>
    <r>
      <rPr>
        <sz val="12"/>
        <rFont val="B Mitra"/>
        <charset val="178"/>
      </rPr>
      <t xml:space="preserve"> کمرويي شبيه شرم و اضطراب اجتماعي است.</t>
    </r>
  </si>
  <si>
    <r>
      <t>5.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تکانشوري:</t>
    </r>
    <r>
      <rPr>
        <sz val="12"/>
        <rFont val="B Mitra"/>
        <charset val="178"/>
      </rPr>
      <t xml:space="preserve"> عدم توانايي کنترل اميال و هوس ها </t>
    </r>
  </si>
  <si>
    <r>
      <t>6.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آسيب پذيري از استرس:</t>
    </r>
    <r>
      <rPr>
        <sz val="12"/>
        <rFont val="B Mitra"/>
        <charset val="178"/>
      </rPr>
      <t xml:space="preserve"> آسيب پذيري نسبت به استرس ( به معني فشار رواني ناشي از مشکلات روزمره که توانايي فرد را مختل مي کند).</t>
    </r>
  </si>
  <si>
    <r>
      <t>وجداني بودن:</t>
    </r>
    <r>
      <rPr>
        <sz val="12"/>
        <rFont val="B Mitra"/>
        <charset val="178"/>
      </rPr>
      <t xml:space="preserve"> فرد با وجدان داراي هدف و خواست هاي قوي و از پيش تعيين شده است (نمره بالاتر از 55 در حد مطلوب و یا در حد خیلی مطلوب است) برخي اين شاخص را تمايل به موفقيت ناميده اند و شامل:</t>
    </r>
  </si>
  <si>
    <r>
      <t>1.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شايستگي:</t>
    </r>
    <r>
      <rPr>
        <sz val="12"/>
        <rFont val="B Mitra"/>
        <charset val="178"/>
      </rPr>
      <t xml:space="preserve"> شايستگي به احساس فرد نسبت به توانايي ها، عقل، تدبير و تأثير بر محيط باز مي گردد.</t>
    </r>
  </si>
  <si>
    <r>
      <t>2.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نظم وترتيب:</t>
    </r>
    <r>
      <rPr>
        <sz val="12"/>
        <rFont val="B Mitra"/>
        <charset val="178"/>
      </rPr>
      <t xml:space="preserve"> افرادي مرتب، آراسته و با نظم و ترتيب هستند ( البته اگر فردي در محدوده خيلي نامطلوب باشد اين امکان که او داراي اختلال شخصيت وسواسي باشد نيز وجود دارد). </t>
    </r>
  </si>
  <si>
    <r>
      <t>3.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وظيفه شناسي:</t>
    </r>
    <r>
      <rPr>
        <sz val="12"/>
        <rFont val="B Mitra"/>
        <charset val="178"/>
      </rPr>
      <t xml:space="preserve"> اين افراد با نظارت وجدانشان به انجام اعمال فردي مي پردازند.</t>
    </r>
  </si>
  <si>
    <r>
      <t>4.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تلاش براي موفقيت:</t>
    </r>
    <r>
      <rPr>
        <sz val="12"/>
        <rFont val="B Mitra"/>
        <charset val="178"/>
      </rPr>
      <t xml:space="preserve"> اين افراد سالم و پر تلاش بوده و اکثراً داراي اهداف مشخصي مي باشند. </t>
    </r>
  </si>
  <si>
    <r>
      <t>5.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خويشتنداري (نظم وترتيب ):</t>
    </r>
    <r>
      <rPr>
        <sz val="12"/>
        <rFont val="B Mitra"/>
        <charset val="178"/>
      </rPr>
      <t xml:space="preserve"> اين افراد کاري را که آغاز کرده اند حتي با وجود تحمل سختي و مشکلات به سرانجام مي رسانند. </t>
    </r>
  </si>
  <si>
    <r>
      <t>6.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محتاط درتصميم گيري:</t>
    </r>
    <r>
      <rPr>
        <sz val="12"/>
        <rFont val="B Mitra"/>
        <charset val="178"/>
      </rPr>
      <t xml:space="preserve"> گرايش به تفکر دقيق قبل از عمل و سپس نبود انعطاف پذيري در برنامه است. </t>
    </r>
  </si>
  <si>
    <r>
      <t>توافق:</t>
    </r>
    <r>
      <rPr>
        <sz val="12"/>
        <rFont val="B Mitra"/>
        <charset val="178"/>
      </rPr>
      <t xml:space="preserve"> شاخص توافق بر گرايشات ارتباط بين فردي است و اين شاخص به سمت جنبه هاي مثبت اجتماعي و سلامت رواني بيشتر سوق دارد (نمره بالاتر از 55 در حد مطلوب و یا در حد خیلی مطلوب است). در حد خيلي نامطلوب اختلالات شخصيت خودشيفتگي، ضداجتماعي و پارانوئيد همراه است و شامل:</t>
    </r>
  </si>
  <si>
    <r>
      <t>1.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اعتماد:</t>
    </r>
    <r>
      <rPr>
        <sz val="12"/>
        <rFont val="B Mitra"/>
        <charset val="178"/>
      </rPr>
      <t xml:space="preserve"> اين افراد به ديگران اعتماد کرده و ديگران نيز مي توانند به آن ها اعتماد کنند.</t>
    </r>
  </si>
  <si>
    <r>
      <t>2.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رک گويي:</t>
    </r>
    <r>
      <rPr>
        <sz val="12"/>
        <rFont val="B Mitra"/>
        <charset val="178"/>
      </rPr>
      <t xml:space="preserve"> افراد با سادگي و صداقت </t>
    </r>
  </si>
  <si>
    <r>
      <t>3.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نوع دوستي:</t>
    </r>
    <r>
      <rPr>
        <sz val="12"/>
        <rFont val="B Mitra"/>
        <charset val="178"/>
      </rPr>
      <t xml:space="preserve"> دوستدار ديگران و امدادگر بودن</t>
    </r>
  </si>
  <si>
    <r>
      <t>4.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همراهي:</t>
    </r>
    <r>
      <rPr>
        <sz val="12"/>
        <rFont val="B Mitra"/>
        <charset val="178"/>
      </rPr>
      <t xml:space="preserve"> با واکنش هاي فرد به تعارض هاي بين فردي ارتباط دارد.</t>
    </r>
  </si>
  <si>
    <r>
      <t>5.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تواضع:</t>
    </r>
    <r>
      <rPr>
        <sz val="12"/>
        <rFont val="B Mitra"/>
        <charset val="178"/>
      </rPr>
      <t xml:space="preserve"> اين افراد منافع خود را ناديده مي گيرند( البته اگر فردي در محدوده خيلي نامطلوب باشد اين امکان که او داراي اختلال شخصيت خودشيفته بيمارگونه نيز است، وجود دارد ). </t>
    </r>
  </si>
  <si>
    <r>
      <t>6.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درک ديگران:</t>
    </r>
    <r>
      <rPr>
        <sz val="12"/>
        <rFont val="B Mitra"/>
        <charset val="178"/>
      </rPr>
      <t xml:space="preserve"> اين مقياس وجوه همدلي و توجه به ديگران را اندازه مي گيرد. ( در محدودة مطلوب افراد واقع بين، داراي ترجيحات منطقي براساس واقعيت ها و در محدوده نامطلوب اين امکان که او داراي اختلال شخصيت وابسته بيمارگونه نيز باشد وجود دارد ). </t>
    </r>
  </si>
  <si>
    <r>
      <t>بازبودن ( انعطاف پذيري ):</t>
    </r>
    <r>
      <rPr>
        <sz val="12"/>
        <rFont val="B Mitra"/>
        <charset val="178"/>
      </rPr>
      <t xml:space="preserve"> نمره بالاي اين مقياس انعطاف پذیری بیشتر را نشان می دهد. بازبودن به جنبه ها و محدوده هاي تجربي که فرد در برابر آنها انعطاف پذير است اختصاص داده شده است (نمره بالاتر از 55 در حد مطلوب ( انعطاف پذیر) و یا در حد خیلی مطلوب است)و شامل:</t>
    </r>
  </si>
  <si>
    <r>
      <t>1.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تخيل:</t>
    </r>
    <r>
      <rPr>
        <sz val="12"/>
        <rFont val="B Mitra"/>
        <charset val="178"/>
      </rPr>
      <t xml:space="preserve"> تصورات روشن و زندگي تخيلي فعال، خلاقيت و عمق دادن به تخيل</t>
    </r>
  </si>
  <si>
    <r>
      <t>2.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زيبا شناسي:</t>
    </r>
    <r>
      <rPr>
        <sz val="12"/>
        <rFont val="B Mitra"/>
        <charset val="178"/>
      </rPr>
      <t xml:space="preserve"> افرادي که به هنر و زيبابي توجه مي کنند.</t>
    </r>
  </si>
  <si>
    <r>
      <t>3.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عواطف:</t>
    </r>
    <r>
      <rPr>
        <sz val="12"/>
        <rFont val="B Mitra"/>
        <charset val="178"/>
      </rPr>
      <t xml:space="preserve"> فرد داراي قدرت خوبي براي درک عواطف و هيجانات شخصي است و ديدگاه مثبت نسبت به هيجانات دارد.</t>
    </r>
  </si>
  <si>
    <r>
      <t>4.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فعالیت ( کنش ها ):</t>
    </r>
    <r>
      <rPr>
        <sz val="12"/>
        <rFont val="B Mitra"/>
        <charset val="178"/>
      </rPr>
      <t xml:space="preserve"> علاقمند به فعاليت هاي مختلف  مانند رفتن به محل هاي جديد و خوردن غذاهاي غير معمول</t>
    </r>
  </si>
  <si>
    <r>
      <t>5.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نظرات:</t>
    </r>
    <r>
      <rPr>
        <sz val="12"/>
        <rFont val="B Mitra"/>
        <charset val="178"/>
      </rPr>
      <t xml:space="preserve"> مشتاق و علاقمند به داشتن ذهني باز و درک جنبه هاي نوين </t>
    </r>
  </si>
  <si>
    <r>
      <t>6.</t>
    </r>
    <r>
      <rPr>
        <sz val="7"/>
        <rFont val="Times New Roman"/>
        <family val="1"/>
      </rPr>
      <t xml:space="preserve">  </t>
    </r>
    <r>
      <rPr>
        <b/>
        <sz val="12"/>
        <rFont val="B Mitra"/>
        <charset val="178"/>
      </rPr>
      <t>ارزش ها:</t>
    </r>
    <r>
      <rPr>
        <sz val="12"/>
        <rFont val="B Mitra"/>
        <charset val="178"/>
      </rPr>
      <t xml:space="preserve"> باز بودن در ارزش ها يعني آمادگي براي شنیدن و ديدن ارزش هايي غير از ارزش هاي خود شخص و امتحان مجدد ارزشهاي اجتماعي، سياسي و مذهبي.</t>
    </r>
  </si>
  <si>
    <r>
      <t>برون گرايي/ دورن گرايي:</t>
    </r>
    <r>
      <rPr>
        <sz val="12"/>
        <rFont val="B Mitra"/>
        <charset val="178"/>
      </rPr>
      <t xml:space="preserve"> نمره بالاي اين مقياس را افراد برون گرا و نمره پايين اين مقياس را افراد درون گرا تشکيل مي دهند. </t>
    </r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</si>
  <si>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B Mitra"/>
        <charset val="178"/>
      </rPr>
      <t>صميميت (گرمي ):</t>
    </r>
    <r>
      <rPr>
        <sz val="12"/>
        <rFont val="B Mitra"/>
        <charset val="178"/>
      </rPr>
      <t xml:space="preserve"> بيشترين ارتباط باکيفيت را در رابطه بين فردي دارند. </t>
    </r>
  </si>
  <si>
    <r>
      <t>2.</t>
    </r>
    <r>
      <rPr>
        <sz val="7"/>
        <rFont val="Times New Roman"/>
        <family val="1"/>
      </rPr>
      <t xml:space="preserve">     </t>
    </r>
    <r>
      <rPr>
        <b/>
        <sz val="12"/>
        <rFont val="B Mitra"/>
        <charset val="178"/>
      </rPr>
      <t>معاشرتي بودن:</t>
    </r>
    <r>
      <rPr>
        <sz val="12"/>
        <rFont val="B Mitra"/>
        <charset val="178"/>
      </rPr>
      <t xml:space="preserve"> اين افراد از بودن در جمع لذت مي بردند و احساس شادماني مي کنند. 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</si>
  <si>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2"/>
        <rFont val="B Mitra"/>
        <charset val="178"/>
      </rPr>
      <t>ابراز وجود:</t>
    </r>
    <r>
      <rPr>
        <sz val="12"/>
        <rFont val="B Mitra"/>
        <charset val="178"/>
      </rPr>
      <t xml:space="preserve"> اين افراد قادر هستند توانايي هاي خود را باجرأت بيان نمايند. </t>
    </r>
  </si>
  <si>
    <r>
      <t>4.</t>
    </r>
    <r>
      <rPr>
        <sz val="7"/>
        <rFont val="Times New Roman"/>
        <family val="1"/>
      </rPr>
      <t xml:space="preserve">     </t>
    </r>
    <r>
      <rPr>
        <b/>
        <sz val="12"/>
        <rFont val="B Mitra"/>
        <charset val="178"/>
      </rPr>
      <t>فعال بودن:</t>
    </r>
    <r>
      <rPr>
        <sz val="12"/>
        <rFont val="B Mitra"/>
        <charset val="178"/>
      </rPr>
      <t xml:space="preserve"> اين افراد از فعاليت لذت مي برند. </t>
    </r>
  </si>
  <si>
    <r>
      <t>5.</t>
    </r>
    <r>
      <rPr>
        <sz val="7"/>
        <rFont val="Times New Roman"/>
        <family val="1"/>
      </rPr>
      <t xml:space="preserve">     </t>
    </r>
    <r>
      <rPr>
        <b/>
        <sz val="12"/>
        <rFont val="B Mitra"/>
        <charset val="178"/>
      </rPr>
      <t>هيجان خواهي</t>
    </r>
    <r>
      <rPr>
        <sz val="12"/>
        <rFont val="B Mitra"/>
        <charset val="178"/>
      </rPr>
      <t xml:space="preserve">: اين افراد هيجان هاي بالا و تحريک پذيري را تجربه مي کنند. </t>
    </r>
  </si>
  <si>
    <r>
      <t>هيجان هاي مثبت:</t>
    </r>
    <r>
      <rPr>
        <sz val="12"/>
        <rFont val="B Mitra"/>
        <charset val="178"/>
      </rPr>
      <t xml:space="preserve"> اين افراد تمايل به تجربه هيجان هاي مثبت مانند شادي، لذت، عشق و ... دارند. </t>
    </r>
  </si>
  <si>
    <r>
      <rPr>
        <b/>
        <sz val="12"/>
        <rFont val="B Mitra"/>
        <charset val="178"/>
      </rPr>
      <t>عصبیت:</t>
    </r>
    <r>
      <rPr>
        <sz val="12"/>
        <rFont val="B Mitra"/>
        <charset val="178"/>
      </rPr>
      <t>يا روان نژندگرايي ميزان سازگاري، ناسازگاري و ثبات عاطفي را مي سنجد (نمره بالاتر از 55 در حد نامطلوب و یا در حد خیلی نامطلوب است)و شامل:</t>
    </r>
  </si>
  <si>
    <r>
      <rPr>
        <b/>
        <sz val="12"/>
        <rFont val="B Mitra"/>
        <charset val="178"/>
      </rPr>
      <t>برون گرايي:</t>
    </r>
    <r>
      <rPr>
        <sz val="12"/>
        <rFont val="B Mitra"/>
        <charset val="178"/>
      </rPr>
      <t xml:space="preserve"> برون گراها افرادي اجتماعي، دوستدار ديگران، باجرأت، فعال، سرخوش، با انرژي، خوشبين، دوستدار هيجان و تحريک و اميدوار به موقعيت هايشان و آينده، کنجکاو و در عمل قاطع، فعال و اهل گفتگو هستند. اين افراد علاقمند به تحقيق و پژوهش مي باشند.</t>
    </r>
  </si>
  <si>
    <r>
      <rPr>
        <b/>
        <sz val="12"/>
        <rFont val="B Mitra"/>
        <charset val="178"/>
      </rPr>
      <t>درون گرايي:</t>
    </r>
    <r>
      <rPr>
        <sz val="12"/>
        <rFont val="B Mitra"/>
        <charset val="178"/>
      </rPr>
      <t xml:space="preserve"> درون گراها افرادي محافظه کار، مستقل، تکرو، خجالتي، خوددار، يکنواخت و متعادل، کمرو و دوستدار تنهايي  هستند.</t>
    </r>
  </si>
  <si>
    <t>نمره های در محدوده نامطلوب و خیلی نامطلوب نشانه از مشکلات دارد.</t>
  </si>
  <si>
    <t>نمره های بالا نشانگر برون گرایی است.</t>
  </si>
  <si>
    <t>نمره های بالا نشانگر انعطاف پذیری است.</t>
  </si>
  <si>
    <t>نام ونام خانوادگي:                    سن:                          تحصيلات:</t>
  </si>
  <si>
    <t>راهنمــای   دانشجـــو</t>
  </si>
  <si>
    <r>
      <t xml:space="preserve">برای مشاهده لیست تمام نمونه تفسیر های آزمون نئو </t>
    </r>
    <r>
      <rPr>
        <b/>
        <u/>
        <sz val="14"/>
        <color rgb="FFFF0000"/>
        <rFont val="B Koodak"/>
        <charset val="178"/>
      </rPr>
      <t xml:space="preserve">اینجا </t>
    </r>
    <r>
      <rPr>
        <b/>
        <u/>
        <sz val="14"/>
        <color indexed="12"/>
        <rFont val="B Koodak"/>
        <charset val="178"/>
      </rPr>
      <t>کلیک نمایید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</si>
</sst>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</font>
    <font>
      <u/>
      <sz val="10"/>
      <color indexed="12"/>
      <name val="Traffic"/>
      <charset val="178"/>
    </font>
    <font>
      <sz val="8"/>
      <name val="Arial"/>
      <family val="2"/>
    </font>
    <font>
      <sz val="10"/>
      <name val="Arial"/>
      <family val="2"/>
    </font>
    <font>
      <sz val="12"/>
      <name val="B Mitra"/>
      <charset val="178"/>
    </font>
    <font>
      <sz val="10"/>
      <name val="B Mitra"/>
      <charset val="178"/>
    </font>
    <font>
      <sz val="10"/>
      <name val="Arial"/>
      <family val="2"/>
    </font>
    <font>
      <b/>
      <sz val="12"/>
      <name val="B Mitra"/>
      <charset val="178"/>
    </font>
    <font>
      <sz val="12"/>
      <name val="Traffic"/>
      <charset val="178"/>
    </font>
    <font>
      <sz val="12"/>
      <name val="B Zar"/>
      <charset val="178"/>
    </font>
    <font>
      <sz val="11"/>
      <name val="B Mitra"/>
      <charset val="178"/>
    </font>
    <font>
      <sz val="10"/>
      <name val="B Traffic"/>
      <charset val="178"/>
    </font>
    <font>
      <sz val="10"/>
      <color indexed="9"/>
      <name val="B Traffic"/>
      <charset val="178"/>
    </font>
    <font>
      <b/>
      <sz val="11"/>
      <name val="B Mitra"/>
      <charset val="178"/>
    </font>
    <font>
      <sz val="10"/>
      <name val="Arial"/>
      <family val="2"/>
    </font>
    <font>
      <sz val="11"/>
      <name val="Traffic"/>
      <charset val="178"/>
    </font>
    <font>
      <sz val="12"/>
      <color indexed="10"/>
      <name val="B Mitra"/>
      <charset val="178"/>
    </font>
    <font>
      <sz val="10"/>
      <color indexed="10"/>
      <name val="B Mitra"/>
      <charset val="178"/>
    </font>
    <font>
      <b/>
      <sz val="16"/>
      <name val="B Mitra"/>
      <charset val="178"/>
    </font>
    <font>
      <sz val="12"/>
      <name val="Calibri"/>
      <family val="2"/>
    </font>
    <font>
      <sz val="7"/>
      <name val="Times New Roman"/>
      <family val="1"/>
    </font>
    <font>
      <b/>
      <sz val="10"/>
      <color theme="1"/>
      <name val="Arial"/>
      <family val="2"/>
    </font>
    <font>
      <b/>
      <sz val="24"/>
      <color rgb="FFFF0000"/>
      <name val="Times New Roman"/>
      <family val="1"/>
      <scheme val="major"/>
    </font>
    <font>
      <u/>
      <sz val="26"/>
      <color rgb="FFFF0000"/>
      <name val="EntezareZohoor 2 **"/>
      <charset val="178"/>
    </font>
    <font>
      <b/>
      <u/>
      <sz val="16"/>
      <color indexed="12"/>
      <name val="B Morvarid"/>
      <charset val="178"/>
    </font>
    <font>
      <b/>
      <u/>
      <sz val="14"/>
      <color indexed="12"/>
      <name val="B Koodak"/>
      <charset val="178"/>
    </font>
    <font>
      <b/>
      <u/>
      <sz val="14"/>
      <color rgb="FFFF0000"/>
      <name val="B Koodak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 applyAlignment="1">
      <alignment vertical="center" wrapText="1" readingOrder="2"/>
    </xf>
    <xf numFmtId="0" fontId="5" fillId="2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top" wrapText="1" readingOrder="2"/>
    </xf>
    <xf numFmtId="0" fontId="11" fillId="0" borderId="0" xfId="0" applyFont="1" applyBorder="1" applyAlignment="1">
      <alignment vertical="top" wrapText="1" readingOrder="2"/>
    </xf>
    <xf numFmtId="9" fontId="13" fillId="0" borderId="0" xfId="2" applyFont="1"/>
    <xf numFmtId="0" fontId="11" fillId="0" borderId="0" xfId="0" applyFont="1" applyBorder="1" applyAlignment="1"/>
    <xf numFmtId="0" fontId="12" fillId="0" borderId="0" xfId="0" applyFont="1" applyAlignment="1">
      <alignment horizontal="right"/>
    </xf>
    <xf numFmtId="0" fontId="5" fillId="2" borderId="5" xfId="0" applyFont="1" applyFill="1" applyBorder="1"/>
    <xf numFmtId="0" fontId="11" fillId="2" borderId="4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/>
    <xf numFmtId="0" fontId="5" fillId="2" borderId="16" xfId="0" applyFont="1" applyFill="1" applyBorder="1"/>
    <xf numFmtId="0" fontId="5" fillId="0" borderId="0" xfId="0" applyFont="1" applyAlignment="1">
      <alignment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8" xfId="0" applyFont="1" applyBorder="1"/>
    <xf numFmtId="0" fontId="5" fillId="0" borderId="17" xfId="0" applyFont="1" applyBorder="1" applyAlignment="1">
      <alignment vertical="center" textRotation="90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/>
    <xf numFmtId="0" fontId="6" fillId="0" borderId="8" xfId="0" applyFont="1" applyBorder="1" applyAlignment="1"/>
    <xf numFmtId="0" fontId="6" fillId="0" borderId="8" xfId="0" applyFont="1" applyBorder="1"/>
    <xf numFmtId="0" fontId="5" fillId="2" borderId="16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5" fillId="2" borderId="18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9" fontId="5" fillId="2" borderId="0" xfId="2" applyFont="1" applyFill="1"/>
    <xf numFmtId="0" fontId="5" fillId="0" borderId="0" xfId="0" applyFont="1" applyAlignment="1">
      <alignment wrapText="1" readingOrder="2"/>
    </xf>
    <xf numFmtId="0" fontId="15" fillId="0" borderId="0" xfId="0" applyFont="1"/>
    <xf numFmtId="0" fontId="6" fillId="0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90"/>
    </xf>
    <xf numFmtId="0" fontId="6" fillId="0" borderId="8" xfId="0" applyFont="1" applyFill="1" applyBorder="1"/>
    <xf numFmtId="0" fontId="5" fillId="0" borderId="17" xfId="0" applyFont="1" applyFill="1" applyBorder="1" applyAlignment="1">
      <alignment horizontal="center" vertical="center" textRotation="90"/>
    </xf>
    <xf numFmtId="0" fontId="5" fillId="0" borderId="8" xfId="0" applyFont="1" applyFill="1" applyBorder="1"/>
    <xf numFmtId="0" fontId="17" fillId="0" borderId="8" xfId="0" applyFont="1" applyFill="1" applyBorder="1"/>
    <xf numFmtId="0" fontId="5" fillId="3" borderId="8" xfId="0" applyFont="1" applyFill="1" applyBorder="1"/>
    <xf numFmtId="0" fontId="5" fillId="0" borderId="0" xfId="0" applyFont="1" applyFill="1" applyAlignment="1">
      <alignment textRotation="90"/>
    </xf>
    <xf numFmtId="0" fontId="17" fillId="0" borderId="8" xfId="0" applyFont="1" applyBorder="1"/>
    <xf numFmtId="0" fontId="6" fillId="0" borderId="8" xfId="0" applyFont="1" applyFill="1" applyBorder="1" applyAlignment="1"/>
    <xf numFmtId="0" fontId="18" fillId="0" borderId="8" xfId="0" applyFont="1" applyFill="1" applyBorder="1"/>
    <xf numFmtId="0" fontId="6" fillId="3" borderId="8" xfId="0" applyFont="1" applyFill="1" applyBorder="1"/>
    <xf numFmtId="0" fontId="18" fillId="0" borderId="8" xfId="0" applyFont="1" applyBorder="1"/>
    <xf numFmtId="0" fontId="6" fillId="3" borderId="0" xfId="0" applyFont="1" applyFill="1"/>
    <xf numFmtId="0" fontId="6" fillId="0" borderId="0" xfId="0" applyFont="1" applyFill="1"/>
    <xf numFmtId="0" fontId="6" fillId="3" borderId="8" xfId="0" applyFont="1" applyFill="1" applyBorder="1" applyAlignment="1"/>
    <xf numFmtId="0" fontId="5" fillId="0" borderId="0" xfId="0" applyFont="1" applyBorder="1"/>
    <xf numFmtId="0" fontId="18" fillId="0" borderId="0" xfId="0" applyFont="1" applyFill="1" applyBorder="1"/>
    <xf numFmtId="0" fontId="6" fillId="3" borderId="0" xfId="0" applyFont="1" applyFill="1" applyBorder="1"/>
    <xf numFmtId="0" fontId="5" fillId="0" borderId="0" xfId="0" applyFont="1" applyFill="1" applyBorder="1"/>
    <xf numFmtId="0" fontId="5" fillId="0" borderId="25" xfId="0" applyFont="1" applyBorder="1"/>
    <xf numFmtId="0" fontId="6" fillId="0" borderId="25" xfId="0" applyFont="1" applyBorder="1"/>
    <xf numFmtId="0" fontId="18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18" fillId="0" borderId="0" xfId="0" applyFont="1" applyFill="1"/>
    <xf numFmtId="0" fontId="5" fillId="0" borderId="0" xfId="0" applyFont="1" applyFill="1"/>
    <xf numFmtId="0" fontId="16" fillId="0" borderId="2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 readingOrder="2"/>
    </xf>
    <xf numFmtId="4" fontId="6" fillId="0" borderId="0" xfId="0" applyNumberFormat="1" applyFont="1" applyAlignment="1">
      <alignment horizontal="right" vertical="center"/>
    </xf>
    <xf numFmtId="4" fontId="8" fillId="0" borderId="27" xfId="0" applyNumberFormat="1" applyFont="1" applyBorder="1" applyAlignment="1">
      <alignment vertical="center" wrapText="1" readingOrder="2"/>
    </xf>
    <xf numFmtId="4" fontId="8" fillId="0" borderId="0" xfId="0" applyNumberFormat="1" applyFont="1" applyBorder="1" applyAlignment="1">
      <alignment vertical="center" wrapText="1" readingOrder="2"/>
    </xf>
    <xf numFmtId="4" fontId="5" fillId="0" borderId="0" xfId="0" applyNumberFormat="1" applyFont="1"/>
    <xf numFmtId="4" fontId="5" fillId="0" borderId="0" xfId="0" applyNumberFormat="1" applyFont="1" applyAlignment="1">
      <alignment horizontal="right" readingOrder="2"/>
    </xf>
    <xf numFmtId="4" fontId="5" fillId="0" borderId="0" xfId="0" applyNumberFormat="1" applyFont="1" applyAlignment="1">
      <alignment horizontal="right" vertical="center" readingOrder="2"/>
    </xf>
    <xf numFmtId="4" fontId="8" fillId="0" borderId="0" xfId="0" applyNumberFormat="1" applyFont="1" applyAlignment="1">
      <alignment vertical="center" wrapText="1" readingOrder="2"/>
    </xf>
    <xf numFmtId="4" fontId="6" fillId="0" borderId="0" xfId="0" applyNumberFormat="1" applyFont="1" applyBorder="1" applyAlignment="1">
      <alignment horizontal="right" vertical="center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/>
    <xf numFmtId="0" fontId="5" fillId="2" borderId="33" xfId="0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/>
    <xf numFmtId="0" fontId="5" fillId="2" borderId="38" xfId="0" applyFont="1" applyFill="1" applyBorder="1"/>
    <xf numFmtId="0" fontId="5" fillId="0" borderId="0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/>
    <xf numFmtId="0" fontId="5" fillId="0" borderId="39" xfId="0" applyFont="1" applyBorder="1" applyAlignment="1"/>
    <xf numFmtId="0" fontId="8" fillId="2" borderId="42" xfId="0" applyFont="1" applyFill="1" applyBorder="1"/>
    <xf numFmtId="0" fontId="11" fillId="2" borderId="43" xfId="0" applyFont="1" applyFill="1" applyBorder="1" applyAlignment="1">
      <alignment horizontal="center" vertical="center" textRotation="90"/>
    </xf>
    <xf numFmtId="0" fontId="11" fillId="2" borderId="44" xfId="0" applyFont="1" applyFill="1" applyBorder="1" applyAlignment="1">
      <alignment horizontal="center" vertical="center" textRotation="90" wrapText="1"/>
    </xf>
    <xf numFmtId="0" fontId="11" fillId="2" borderId="4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28" xfId="0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0" fontId="11" fillId="2" borderId="4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 readingOrder="2"/>
    </xf>
    <xf numFmtId="0" fontId="5" fillId="0" borderId="8" xfId="0" applyFont="1" applyBorder="1" applyAlignment="1">
      <alignment horizontal="right" wrapText="1" readingOrder="2"/>
    </xf>
    <xf numFmtId="0" fontId="5" fillId="0" borderId="37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22" fillId="0" borderId="0" xfId="0" applyFont="1" applyAlignment="1"/>
    <xf numFmtId="0" fontId="23" fillId="0" borderId="0" xfId="1" applyFont="1" applyAlignment="1" applyProtection="1">
      <alignment vertical="center"/>
    </xf>
    <xf numFmtId="0" fontId="5" fillId="0" borderId="27" xfId="0" applyFont="1" applyBorder="1" applyAlignment="1">
      <alignment horizontal="right" wrapText="1" readingOrder="2"/>
    </xf>
    <xf numFmtId="0" fontId="5" fillId="0" borderId="0" xfId="0" applyFont="1" applyBorder="1" applyAlignment="1">
      <alignment horizontal="right" wrapText="1" readingOrder="2"/>
    </xf>
    <xf numFmtId="0" fontId="5" fillId="0" borderId="49" xfId="0" applyFont="1" applyBorder="1" applyAlignment="1">
      <alignment horizontal="right" wrapText="1" readingOrder="2"/>
    </xf>
    <xf numFmtId="0" fontId="5" fillId="0" borderId="41" xfId="0" applyFont="1" applyBorder="1" applyAlignment="1">
      <alignment horizontal="right" wrapText="1" readingOrder="2"/>
    </xf>
    <xf numFmtId="0" fontId="5" fillId="0" borderId="39" xfId="0" applyFont="1" applyBorder="1" applyAlignment="1">
      <alignment horizontal="right" wrapText="1" readingOrder="2"/>
    </xf>
    <xf numFmtId="0" fontId="5" fillId="0" borderId="40" xfId="0" applyFont="1" applyBorder="1" applyAlignment="1">
      <alignment horizontal="right" wrapText="1" readingOrder="2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4" fillId="0" borderId="0" xfId="1" applyFont="1" applyAlignment="1" applyProtection="1">
      <alignment horizontal="center" vertical="center"/>
    </xf>
    <xf numFmtId="0" fontId="26" fillId="0" borderId="0" xfId="1" applyFont="1" applyAlignment="1" applyProtection="1">
      <alignment horizontal="center"/>
    </xf>
    <xf numFmtId="0" fontId="25" fillId="0" borderId="0" xfId="1" applyFont="1" applyAlignment="1" applyProtection="1">
      <alignment horizontal="center"/>
    </xf>
    <xf numFmtId="0" fontId="5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 wrapText="1" readingOrder="2"/>
    </xf>
    <xf numFmtId="0" fontId="19" fillId="0" borderId="28" xfId="0" applyFont="1" applyBorder="1" applyAlignment="1">
      <alignment horizontal="center" vertical="center" wrapText="1" readingOrder="2"/>
    </xf>
    <xf numFmtId="0" fontId="19" fillId="0" borderId="29" xfId="0" applyFont="1" applyBorder="1" applyAlignment="1">
      <alignment horizontal="center" vertical="center" wrapText="1" readingOrder="2"/>
    </xf>
    <xf numFmtId="0" fontId="19" fillId="0" borderId="41" xfId="0" applyFont="1" applyBorder="1" applyAlignment="1">
      <alignment horizontal="center" vertical="center" wrapText="1" readingOrder="2"/>
    </xf>
    <xf numFmtId="0" fontId="19" fillId="0" borderId="39" xfId="0" applyFont="1" applyBorder="1" applyAlignment="1">
      <alignment horizontal="center" vertical="center" wrapText="1" readingOrder="2"/>
    </xf>
    <xf numFmtId="0" fontId="19" fillId="0" borderId="40" xfId="0" applyFont="1" applyBorder="1" applyAlignment="1">
      <alignment horizontal="center" vertical="center" wrapText="1" readingOrder="2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0" fillId="0" borderId="0" xfId="0" applyFont="1" applyAlignment="1">
      <alignment horizontal="right" wrapText="1" readingOrder="2"/>
    </xf>
    <xf numFmtId="0" fontId="5" fillId="0" borderId="0" xfId="0" applyFont="1" applyAlignment="1">
      <alignment horizontal="right" wrapText="1" readingOrder="2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wrapText="1" readingOrder="2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00666901301781E-2"/>
          <c:y val="5.9259402149407191E-2"/>
          <c:w val="0.92022920037226286"/>
          <c:h val="0.604939730275199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6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17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18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19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20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21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dPt>
            <c:idx val="22"/>
            <c:marker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00"/>
                </a:solidFill>
                <a:prstDash val="solid"/>
              </a:ln>
            </c:spPr>
          </c:dPt>
          <c:cat>
            <c:strRef>
              <c:f>'پردازش اطلاعات '!$A$249:$A$271</c:f>
              <c:strCache>
                <c:ptCount val="23"/>
                <c:pt idx="0">
                  <c:v>عصبیت</c:v>
                </c:pt>
                <c:pt idx="1">
                  <c:v>اضطراب</c:v>
                </c:pt>
                <c:pt idx="2">
                  <c:v>پرخاشگری</c:v>
                </c:pt>
                <c:pt idx="3">
                  <c:v>افسردگی</c:v>
                </c:pt>
                <c:pt idx="4">
                  <c:v>کمرویی</c:v>
                </c:pt>
                <c:pt idx="5">
                  <c:v>تکانشوری</c:v>
                </c:pt>
                <c:pt idx="6">
                  <c:v>آسيب پذيری از استرس</c:v>
                </c:pt>
                <c:pt idx="8">
                  <c:v>وجدانی بودن</c:v>
                </c:pt>
                <c:pt idx="9">
                  <c:v>شايستگی</c:v>
                </c:pt>
                <c:pt idx="10">
                  <c:v>نظم و ترتیب</c:v>
                </c:pt>
                <c:pt idx="11">
                  <c:v>وظيفه شناسی</c:v>
                </c:pt>
                <c:pt idx="12">
                  <c:v>تلاش برای موفقيت</c:v>
                </c:pt>
                <c:pt idx="13">
                  <c:v>خویشتنداری (نظم دورنی)</c:v>
                </c:pt>
                <c:pt idx="14">
                  <c:v>محتاط در تصمیم گیری</c:v>
                </c:pt>
                <c:pt idx="16">
                  <c:v>توافق</c:v>
                </c:pt>
                <c:pt idx="17">
                  <c:v>اعتماد</c:v>
                </c:pt>
                <c:pt idx="18">
                  <c:v>رک گویی</c:v>
                </c:pt>
                <c:pt idx="19">
                  <c:v>نوع دوستی</c:v>
                </c:pt>
                <c:pt idx="20">
                  <c:v>همراهی</c:v>
                </c:pt>
                <c:pt idx="21">
                  <c:v>تواضع</c:v>
                </c:pt>
                <c:pt idx="22">
                  <c:v>درک ديگران</c:v>
                </c:pt>
              </c:strCache>
            </c:strRef>
          </c:cat>
          <c:val>
            <c:numRef>
              <c:f>'پردازش اطلاعات '!$B$249:$B$271</c:f>
              <c:numCache>
                <c:formatCode>General</c:formatCode>
                <c:ptCount val="23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1616"/>
        <c:axId val="30113152"/>
      </c:lineChart>
      <c:catAx>
        <c:axId val="301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1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13152"/>
        <c:scaling>
          <c:orientation val="minMax"/>
          <c:max val="8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1116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 Mitra"/>
          <a:ea typeface="B Mitra"/>
          <a:cs typeface="B Mitra"/>
        </a:defRPr>
      </a:pPr>
      <a:endParaRPr lang="fa-IR"/>
    </a:p>
  </c:txPr>
  <c:printSettings>
    <c:headerFooter alignWithMargins="0"/>
    <c:pageMargins b="1" l="0.75000000000000044" r="0.75000000000000044" t="1" header="0.5" footer="0.5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59424"/>
        <c:axId val="93160960"/>
      </c:barChart>
      <c:catAx>
        <c:axId val="9315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6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15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7440"/>
        <c:axId val="93198976"/>
      </c:lineChart>
      <c:catAx>
        <c:axId val="931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1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98976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19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072"/>
        <c:axId val="93245440"/>
      </c:barChart>
      <c:catAx>
        <c:axId val="932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2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4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21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1184"/>
        <c:axId val="93279360"/>
      </c:lineChart>
      <c:catAx>
        <c:axId val="932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2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79360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26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11744"/>
        <c:axId val="93313280"/>
      </c:barChart>
      <c:catAx>
        <c:axId val="933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3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1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331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8912"/>
        <c:axId val="93400448"/>
      </c:lineChart>
      <c:catAx>
        <c:axId val="93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4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00448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3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71801865342232"/>
          <c:y val="8.1005697076991692E-2"/>
          <c:w val="0.73232684425724159"/>
          <c:h val="0.446927983873057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cat>
            <c:strRef>
              <c:f>'پردازش اطلاعات '!$A$273:$A$279</c:f>
              <c:strCache>
                <c:ptCount val="7"/>
                <c:pt idx="0">
                  <c:v>باز بودن ( انعطاف پذیری )</c:v>
                </c:pt>
                <c:pt idx="1">
                  <c:v>تخيل</c:v>
                </c:pt>
                <c:pt idx="2">
                  <c:v>زيبا شناسی</c:v>
                </c:pt>
                <c:pt idx="3">
                  <c:v>عواطف</c:v>
                </c:pt>
                <c:pt idx="4">
                  <c:v>اعمال (کشش ها)</c:v>
                </c:pt>
                <c:pt idx="5">
                  <c:v>نظرات</c:v>
                </c:pt>
                <c:pt idx="6">
                  <c:v>ارزش ها</c:v>
                </c:pt>
              </c:strCache>
            </c:strRef>
          </c:cat>
          <c:val>
            <c:numRef>
              <c:f>'پردازش اطلاعات '!$B$273:$B$279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0624"/>
        <c:axId val="30412160"/>
      </c:lineChart>
      <c:catAx>
        <c:axId val="3041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4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1216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4106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B Mitra"/>
          <a:ea typeface="B Mitra"/>
          <a:cs typeface="B Mitra"/>
        </a:defRPr>
      </a:pPr>
      <a:endParaRPr lang="fa-IR"/>
    </a:p>
  </c:txPr>
  <c:printSettings>
    <c:headerFooter alignWithMargins="0"/>
    <c:pageMargins b="1" l="0.75000000000000044" r="0.75000000000000044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71801865342243"/>
          <c:y val="8.1005697076991692E-2"/>
          <c:w val="0.73232684425724159"/>
          <c:h val="0.44692798387305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</c:dPt>
          <c:cat>
            <c:strRef>
              <c:f>'پردازش اطلاعات '!$A$281:$A$287</c:f>
              <c:strCache>
                <c:ptCount val="7"/>
                <c:pt idx="0">
                  <c:v>دورنگرایی/ برونگرایی</c:v>
                </c:pt>
                <c:pt idx="1">
                  <c:v>صميمت</c:v>
                </c:pt>
                <c:pt idx="2">
                  <c:v>معاشرتی بودن</c:v>
                </c:pt>
                <c:pt idx="3">
                  <c:v>ابراز وجود</c:v>
                </c:pt>
                <c:pt idx="4">
                  <c:v>فعال بودن</c:v>
                </c:pt>
                <c:pt idx="5">
                  <c:v>هيجان خواهی</c:v>
                </c:pt>
                <c:pt idx="6">
                  <c:v>هيجانات مثبت</c:v>
                </c:pt>
              </c:strCache>
            </c:strRef>
          </c:cat>
          <c:val>
            <c:numRef>
              <c:f>'پردازش اطلاعات '!$B$281:$B$287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296"/>
        <c:axId val="30456832"/>
      </c:lineChart>
      <c:catAx>
        <c:axId val="304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4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5683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B Mitra"/>
                <a:ea typeface="B Mitra"/>
                <a:cs typeface="B Mitra"/>
              </a:defRPr>
            </a:pPr>
            <a:endParaRPr lang="fa-IR"/>
          </a:p>
        </c:txPr>
        <c:crossAx val="304552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B Mitra"/>
          <a:ea typeface="B Mitra"/>
          <a:cs typeface="B Mitra"/>
        </a:defRPr>
      </a:pPr>
      <a:endParaRPr lang="fa-IR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97152"/>
        <c:axId val="68098688"/>
      </c:barChart>
      <c:catAx>
        <c:axId val="680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680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6809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664"/>
        <c:axId val="29907200"/>
      </c:lineChart>
      <c:catAx>
        <c:axId val="29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2990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7200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2990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46688"/>
        <c:axId val="68148224"/>
      </c:barChart>
      <c:catAx>
        <c:axId val="681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681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4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681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0608"/>
        <c:axId val="90907008"/>
      </c:lineChart>
      <c:catAx>
        <c:axId val="681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09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07008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6818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Zar"/>
                    <a:ea typeface="Zar"/>
                    <a:cs typeface="Zar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[1]زن!#REF!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16352"/>
        <c:axId val="90917888"/>
      </c:barChart>
      <c:catAx>
        <c:axId val="909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09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17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Zar"/>
                <a:ea typeface="Zar"/>
                <a:cs typeface="Zar"/>
              </a:defRPr>
            </a:pPr>
            <a:endParaRPr lang="fa-IR"/>
          </a:p>
        </c:txPr>
        <c:crossAx val="9091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Zar"/>
          <a:ea typeface="Zar"/>
          <a:cs typeface="Zar"/>
        </a:defRPr>
      </a:pPr>
      <a:endParaRPr lang="fa-IR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raffic"/>
                    <a:ea typeface="Traffic"/>
                    <a:cs typeface="Traffic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8464"/>
        <c:axId val="93127040"/>
      </c:lineChart>
      <c:catAx>
        <c:axId val="909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312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27040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raffic"/>
                <a:ea typeface="Traffic"/>
                <a:cs typeface="Traffic"/>
              </a:defRPr>
            </a:pPr>
            <a:endParaRPr lang="fa-IR"/>
          </a:p>
        </c:txPr>
        <c:crossAx val="9095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raffic"/>
          <a:ea typeface="Traffic"/>
          <a:cs typeface="Traffic"/>
        </a:defRPr>
      </a:pPr>
      <a:endParaRPr lang="fa-IR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31</xdr:col>
      <xdr:colOff>190500</xdr:colOff>
      <xdr:row>19</xdr:row>
      <xdr:rowOff>0</xdr:rowOff>
    </xdr:to>
    <xdr:graphicFrame macro="">
      <xdr:nvGraphicFramePr>
        <xdr:cNvPr id="257138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28575</xdr:colOff>
      <xdr:row>20</xdr:row>
      <xdr:rowOff>95250</xdr:rowOff>
    </xdr:from>
    <xdr:to>
      <xdr:col>27</xdr:col>
      <xdr:colOff>161925</xdr:colOff>
      <xdr:row>34</xdr:row>
      <xdr:rowOff>152400</xdr:rowOff>
    </xdr:to>
    <xdr:graphicFrame macro="">
      <xdr:nvGraphicFramePr>
        <xdr:cNvPr id="2571386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2</xdr:row>
      <xdr:rowOff>47625</xdr:rowOff>
    </xdr:from>
    <xdr:to>
      <xdr:col>35</xdr:col>
      <xdr:colOff>133350</xdr:colOff>
      <xdr:row>19</xdr:row>
      <xdr:rowOff>28575</xdr:rowOff>
    </xdr:to>
    <xdr:grpSp>
      <xdr:nvGrpSpPr>
        <xdr:cNvPr id="2571387" name="Group 67"/>
        <xdr:cNvGrpSpPr>
          <a:grpSpLocks/>
        </xdr:cNvGrpSpPr>
      </xdr:nvGrpSpPr>
      <xdr:grpSpPr bwMode="auto">
        <a:xfrm>
          <a:off x="134588250" y="514350"/>
          <a:ext cx="7410450" cy="3867150"/>
          <a:chOff x="15418" y="77"/>
          <a:chExt cx="778" cy="406"/>
        </a:xfrm>
      </xdr:grpSpPr>
      <xdr:sp macro="" textlink="">
        <xdr:nvSpPr>
          <xdr:cNvPr id="18" name="Rectangle 46"/>
          <xdr:cNvSpPr>
            <a:spLocks noChangeArrowheads="1"/>
          </xdr:cNvSpPr>
        </xdr:nvSpPr>
        <xdr:spPr bwMode="auto">
          <a:xfrm>
            <a:off x="15418" y="77"/>
            <a:ext cx="130" cy="40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lnSpc>
                <a:spcPts val="2100"/>
              </a:lnSpc>
              <a:defRPr sz="1000"/>
            </a:pPr>
            <a:endParaRPr lang="fa-IR" sz="1600" b="0" i="0" u="none" strike="noStrike" baseline="0">
              <a:solidFill>
                <a:srgbClr val="000000"/>
              </a:solidFill>
              <a:cs typeface="B Mitra"/>
            </a:endParaRPr>
          </a:p>
          <a:p>
            <a:pPr algn="r" rtl="0">
              <a:lnSpc>
                <a:spcPts val="2100"/>
              </a:lnSpc>
              <a:defRPr sz="1000"/>
            </a:pPr>
            <a:r>
              <a:rPr lang="fa-IR" sz="1600" b="0" i="0" u="none" strike="noStrike" baseline="0">
                <a:solidFill>
                  <a:srgbClr val="FFFFFF"/>
                </a:solidFill>
                <a:cs typeface="B Mitra"/>
              </a:rPr>
              <a:t>0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Mitra"/>
              </a:rPr>
              <a:t>در حد خیلی مطلوب</a:t>
            </a:r>
          </a:p>
          <a:p>
            <a:pPr algn="r" rtl="0">
              <a:lnSpc>
                <a:spcPts val="2400"/>
              </a:lnSpc>
              <a:defRPr sz="1000"/>
            </a:pPr>
            <a:r>
              <a:rPr lang="fa-IR" sz="1800" b="0" i="0" u="none" strike="noStrike" baseline="0">
                <a:solidFill>
                  <a:srgbClr val="FFFFFF"/>
                </a:solidFill>
                <a:cs typeface="B Mitra"/>
              </a:rPr>
              <a:t>0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Mitra"/>
              </a:rPr>
              <a:t>در حد مطلوب</a:t>
            </a:r>
          </a:p>
          <a:p>
            <a:pPr algn="r" rtl="0">
              <a:lnSpc>
                <a:spcPts val="1800"/>
              </a:lnSpc>
              <a:defRPr sz="1000"/>
            </a:pPr>
            <a:r>
              <a:rPr lang="fa-IR" sz="1400" b="0" i="0" u="none" strike="noStrike" baseline="0">
                <a:solidFill>
                  <a:srgbClr val="FFFFFF"/>
                </a:solidFill>
                <a:cs typeface="B Mitra"/>
              </a:rPr>
              <a:t>0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Mitra"/>
              </a:rPr>
              <a:t>در حد متوسط</a:t>
            </a:r>
          </a:p>
          <a:p>
            <a:pPr algn="r" rtl="0">
              <a:lnSpc>
                <a:spcPts val="2400"/>
              </a:lnSpc>
              <a:defRPr sz="1000"/>
            </a:pPr>
            <a:r>
              <a:rPr lang="fa-IR" sz="1800" b="0" i="0" u="none" strike="noStrike" baseline="0">
                <a:solidFill>
                  <a:srgbClr val="FFFFFF"/>
                </a:solidFill>
                <a:cs typeface="B Mitra"/>
              </a:rPr>
              <a:t>0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Mitra"/>
              </a:rPr>
              <a:t>درحد نامطلوب</a:t>
            </a:r>
          </a:p>
          <a:p>
            <a:pPr algn="r" rtl="0">
              <a:lnSpc>
                <a:spcPts val="2400"/>
              </a:lnSpc>
              <a:defRPr sz="1000"/>
            </a:pPr>
            <a:r>
              <a:rPr lang="fa-IR" sz="1800" b="0" i="0" u="none" strike="noStrike" baseline="0">
                <a:solidFill>
                  <a:srgbClr val="FFFFFF"/>
                </a:solidFill>
                <a:cs typeface="B Mitra"/>
              </a:rPr>
              <a:t>0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Mitra"/>
              </a:rPr>
              <a:t>در حد خیلی نامطلوب</a:t>
            </a:r>
            <a:endParaRPr lang="fa-IR" sz="1000" b="0" i="0" u="none" strike="noStrike" baseline="0">
              <a:solidFill>
                <a:srgbClr val="000000"/>
              </a:solidFill>
              <a:cs typeface="B Mitra"/>
            </a:endParaRPr>
          </a:p>
          <a:p>
            <a:pPr algn="r" rtl="0">
              <a:lnSpc>
                <a:spcPts val="1200"/>
              </a:lnSpc>
              <a:defRPr sz="1000"/>
            </a:pPr>
            <a:endParaRPr lang="fa-IR" sz="1000" b="0" i="0" u="none" strike="noStrike" baseline="0">
              <a:solidFill>
                <a:srgbClr val="000000"/>
              </a:solidFill>
              <a:cs typeface="B Mitra"/>
            </a:endParaRPr>
          </a:p>
        </xdr:txBody>
      </xdr:sp>
      <xdr:grpSp>
        <xdr:nvGrpSpPr>
          <xdr:cNvPr id="2571390" name="Group 65"/>
          <xdr:cNvGrpSpPr>
            <a:grpSpLocks/>
          </xdr:cNvGrpSpPr>
        </xdr:nvGrpSpPr>
        <xdr:grpSpPr bwMode="auto">
          <a:xfrm>
            <a:off x="15457" y="144"/>
            <a:ext cx="739" cy="95"/>
            <a:chOff x="15451" y="144"/>
            <a:chExt cx="739" cy="95"/>
          </a:xfrm>
        </xdr:grpSpPr>
        <xdr:sp macro="" textlink="">
          <xdr:nvSpPr>
            <xdr:cNvPr id="2571391" name="Line 48"/>
            <xdr:cNvSpPr>
              <a:spLocks noChangeShapeType="1"/>
            </xdr:cNvSpPr>
          </xdr:nvSpPr>
          <xdr:spPr bwMode="auto">
            <a:xfrm>
              <a:off x="15451" y="198"/>
              <a:ext cx="739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71392" name="Line 49"/>
            <xdr:cNvSpPr>
              <a:spLocks noChangeShapeType="1"/>
            </xdr:cNvSpPr>
          </xdr:nvSpPr>
          <xdr:spPr bwMode="auto">
            <a:xfrm>
              <a:off x="15451" y="239"/>
              <a:ext cx="739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71393" name="Line 50"/>
            <xdr:cNvSpPr>
              <a:spLocks noChangeShapeType="1"/>
            </xdr:cNvSpPr>
          </xdr:nvSpPr>
          <xdr:spPr bwMode="auto">
            <a:xfrm>
              <a:off x="15451" y="175"/>
              <a:ext cx="739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71394" name="Line 51"/>
            <xdr:cNvSpPr>
              <a:spLocks noChangeShapeType="1"/>
            </xdr:cNvSpPr>
          </xdr:nvSpPr>
          <xdr:spPr bwMode="auto">
            <a:xfrm>
              <a:off x="15451" y="144"/>
              <a:ext cx="739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190500</xdr:colOff>
      <xdr:row>20</xdr:row>
      <xdr:rowOff>38100</xdr:rowOff>
    </xdr:from>
    <xdr:to>
      <xdr:col>14</xdr:col>
      <xdr:colOff>104775</xdr:colOff>
      <xdr:row>34</xdr:row>
      <xdr:rowOff>161925</xdr:rowOff>
    </xdr:to>
    <xdr:graphicFrame macro="">
      <xdr:nvGraphicFramePr>
        <xdr:cNvPr id="2571388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0.42452</cdr:x>
      <cdr:y>0.02676</cdr:y>
    </cdr:from>
    <cdr:to>
      <cdr:x>0.55694</cdr:x>
      <cdr:y>0.08082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790825" y="123825"/>
          <a:ext cx="895350" cy="2571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00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fa-IR" sz="1200" b="1">
              <a:cs typeface="B Mitra" pitchFamily="2" charset="-78"/>
            </a:rPr>
            <a:t>شخصیت نئو</a:t>
          </a:r>
          <a:endParaRPr lang="en-US" sz="1200" b="1">
            <a:cs typeface="B Mitra" pitchFamily="2" charset="-7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596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597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598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599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600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601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602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603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604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605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247650</xdr:colOff>
      <xdr:row>0</xdr:row>
      <xdr:rowOff>0</xdr:rowOff>
    </xdr:from>
    <xdr:to>
      <xdr:col>49</xdr:col>
      <xdr:colOff>0</xdr:colOff>
      <xdr:row>0</xdr:row>
      <xdr:rowOff>0</xdr:rowOff>
    </xdr:to>
    <xdr:graphicFrame macro="">
      <xdr:nvGraphicFramePr>
        <xdr:cNvPr id="2623606" name="Chart 3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34</xdr:col>
      <xdr:colOff>295275</xdr:colOff>
      <xdr:row>0</xdr:row>
      <xdr:rowOff>0</xdr:rowOff>
    </xdr:to>
    <xdr:graphicFrame macro="">
      <xdr:nvGraphicFramePr>
        <xdr:cNvPr id="2623607" name="Chart 3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3%20&#1570;&#1586;&#1605;&#1608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یمرخ روانی"/>
      <sheetName val="شخصیت+ هوش هیجانی"/>
      <sheetName val="IZNG"/>
      <sheetName val="scl90"/>
      <sheetName val="rahbary"/>
      <sheetName val="EQ"/>
      <sheetName val="MBTI"/>
      <sheetName val="IQ"/>
      <sheetName val="ز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daneshjoo.ir/?s=%D8%A2%D8%B2%D9%85%D9%88%D9%86+%D9%86%D8%A6%D9%88" TargetMode="External"/><Relationship Id="rId1" Type="http://schemas.openxmlformats.org/officeDocument/2006/relationships/hyperlink" Target="http://www.rdaneshjoo.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rightToLeft="1" tabSelected="1" zoomScaleNormal="100" workbookViewId="0">
      <pane ySplit="8" topLeftCell="A15" activePane="bottomLeft" state="frozen"/>
      <selection activeCell="A8" sqref="A8"/>
      <selection pane="bottomLeft" activeCell="I4" sqref="I4:O4"/>
    </sheetView>
  </sheetViews>
  <sheetFormatPr defaultRowHeight="18"/>
  <cols>
    <col min="1" max="1" width="5.85546875" style="16" customWidth="1"/>
    <col min="2" max="2" width="51.42578125" style="144" customWidth="1"/>
    <col min="3" max="7" width="4.140625" style="16" bestFit="1" customWidth="1"/>
  </cols>
  <sheetData>
    <row r="1" spans="1:15" ht="18.75">
      <c r="A1" s="129" t="s">
        <v>356</v>
      </c>
      <c r="B1" s="138"/>
      <c r="C1" s="110"/>
      <c r="D1" s="110"/>
      <c r="E1" s="110"/>
      <c r="F1" s="110"/>
      <c r="G1" s="111"/>
    </row>
    <row r="2" spans="1:15" ht="29.25" customHeight="1">
      <c r="A2" s="147" t="s">
        <v>355</v>
      </c>
      <c r="B2" s="148"/>
      <c r="C2" s="148"/>
      <c r="D2" s="148"/>
      <c r="E2" s="148"/>
      <c r="F2" s="148"/>
      <c r="G2" s="149"/>
    </row>
    <row r="3" spans="1:15" ht="32.25" customHeight="1" thickBot="1">
      <c r="A3" s="150" t="s">
        <v>358</v>
      </c>
      <c r="B3" s="151"/>
      <c r="C3" s="151"/>
      <c r="D3" s="151"/>
      <c r="E3" s="151"/>
      <c r="F3" s="151"/>
      <c r="G3" s="152"/>
      <c r="I3" s="36"/>
      <c r="J3" s="156" t="s">
        <v>401</v>
      </c>
      <c r="K3" s="156"/>
      <c r="L3" s="156"/>
      <c r="M3" s="156"/>
      <c r="N3" s="156"/>
      <c r="O3" s="36"/>
    </row>
    <row r="4" spans="1:15" ht="19.5" customHeight="1" thickBot="1">
      <c r="A4" s="161" t="s">
        <v>359</v>
      </c>
      <c r="B4" s="162"/>
      <c r="C4" s="163"/>
      <c r="D4" s="153" t="s">
        <v>357</v>
      </c>
      <c r="E4" s="155"/>
      <c r="F4" s="155"/>
      <c r="G4" s="154"/>
      <c r="I4" s="157" t="s">
        <v>402</v>
      </c>
      <c r="J4" s="158"/>
      <c r="K4" s="158"/>
      <c r="L4" s="158"/>
      <c r="M4" s="158"/>
      <c r="N4" s="158"/>
      <c r="O4" s="158"/>
    </row>
    <row r="5" spans="1:15" ht="28.5" customHeight="1" thickBot="1">
      <c r="A5" s="164"/>
      <c r="B5" s="165"/>
      <c r="C5" s="166"/>
      <c r="D5" s="153" t="s">
        <v>79</v>
      </c>
      <c r="E5" s="154"/>
      <c r="F5" s="153" t="s">
        <v>112</v>
      </c>
      <c r="G5" s="154"/>
    </row>
    <row r="6" spans="1:15" s="124" customFormat="1" ht="18" customHeight="1" thickBot="1">
      <c r="A6" s="159" t="s">
        <v>400</v>
      </c>
      <c r="B6" s="160"/>
      <c r="C6" s="133"/>
      <c r="D6" s="167"/>
      <c r="E6" s="168"/>
      <c r="F6" s="167"/>
      <c r="G6" s="168"/>
    </row>
    <row r="7" spans="1:15" s="124" customFormat="1" ht="18.75" thickBot="1">
      <c r="A7" s="127" t="s">
        <v>354</v>
      </c>
      <c r="B7" s="139"/>
      <c r="C7" s="128"/>
      <c r="D7" s="125"/>
      <c r="E7" s="125"/>
      <c r="F7" s="125"/>
      <c r="G7" s="126"/>
      <c r="H7" s="133"/>
    </row>
    <row r="8" spans="1:15" ht="46.5" thickBot="1">
      <c r="A8" s="130" t="s">
        <v>4</v>
      </c>
      <c r="B8" s="140" t="s">
        <v>353</v>
      </c>
      <c r="C8" s="131" t="s">
        <v>0</v>
      </c>
      <c r="D8" s="131" t="s">
        <v>1</v>
      </c>
      <c r="E8" s="131" t="s">
        <v>5</v>
      </c>
      <c r="F8" s="131" t="s">
        <v>2</v>
      </c>
      <c r="G8" s="132" t="s">
        <v>3</v>
      </c>
      <c r="J8" s="146"/>
      <c r="K8" s="146"/>
      <c r="L8" s="146"/>
      <c r="M8" s="146"/>
      <c r="N8" s="146"/>
    </row>
    <row r="9" spans="1:15">
      <c r="A9" s="112">
        <v>1</v>
      </c>
      <c r="B9" s="141" t="s">
        <v>113</v>
      </c>
      <c r="C9" s="113"/>
      <c r="D9" s="114"/>
      <c r="E9" s="114"/>
      <c r="F9" s="114"/>
      <c r="G9" s="115"/>
    </row>
    <row r="10" spans="1:15">
      <c r="A10" s="26">
        <v>2</v>
      </c>
      <c r="B10" s="142" t="s">
        <v>114</v>
      </c>
      <c r="C10" s="116"/>
      <c r="D10" s="28"/>
      <c r="E10" s="28"/>
      <c r="F10" s="28"/>
      <c r="G10" s="117"/>
    </row>
    <row r="11" spans="1:15">
      <c r="A11" s="26">
        <v>3</v>
      </c>
      <c r="B11" s="142" t="s">
        <v>115</v>
      </c>
      <c r="C11" s="116"/>
      <c r="D11" s="28"/>
      <c r="E11" s="28"/>
      <c r="F11" s="28"/>
      <c r="G11" s="117"/>
    </row>
    <row r="12" spans="1:15">
      <c r="A12" s="26">
        <v>4</v>
      </c>
      <c r="B12" s="142" t="s">
        <v>116</v>
      </c>
      <c r="C12" s="116"/>
      <c r="D12" s="28"/>
      <c r="E12" s="28"/>
      <c r="F12" s="28"/>
      <c r="G12" s="117"/>
    </row>
    <row r="13" spans="1:15">
      <c r="A13" s="26">
        <v>5</v>
      </c>
      <c r="B13" s="142" t="s">
        <v>117</v>
      </c>
      <c r="C13" s="116"/>
      <c r="D13" s="28"/>
      <c r="E13" s="28"/>
      <c r="F13" s="28"/>
      <c r="G13" s="117"/>
    </row>
    <row r="14" spans="1:15">
      <c r="A14" s="26">
        <v>6</v>
      </c>
      <c r="B14" s="142" t="s">
        <v>118</v>
      </c>
      <c r="C14" s="116"/>
      <c r="D14" s="28"/>
      <c r="E14" s="28"/>
      <c r="F14" s="28"/>
      <c r="G14" s="117"/>
    </row>
    <row r="15" spans="1:15">
      <c r="A15" s="26">
        <v>7</v>
      </c>
      <c r="B15" s="142" t="s">
        <v>119</v>
      </c>
      <c r="C15" s="116"/>
      <c r="D15" s="28"/>
      <c r="E15" s="28"/>
      <c r="F15" s="28"/>
      <c r="G15" s="117"/>
    </row>
    <row r="16" spans="1:15">
      <c r="A16" s="26">
        <v>8</v>
      </c>
      <c r="B16" s="142" t="s">
        <v>120</v>
      </c>
      <c r="C16" s="116"/>
      <c r="D16" s="28"/>
      <c r="E16" s="28"/>
      <c r="F16" s="28"/>
      <c r="G16" s="117"/>
    </row>
    <row r="17" spans="1:7">
      <c r="A17" s="26">
        <v>9</v>
      </c>
      <c r="B17" s="142" t="s">
        <v>121</v>
      </c>
      <c r="C17" s="116"/>
      <c r="D17" s="28"/>
      <c r="E17" s="28"/>
      <c r="F17" s="28"/>
      <c r="G17" s="117"/>
    </row>
    <row r="18" spans="1:7" ht="36">
      <c r="A18" s="26">
        <v>10</v>
      </c>
      <c r="B18" s="142" t="s">
        <v>122</v>
      </c>
      <c r="C18" s="116"/>
      <c r="D18" s="28"/>
      <c r="E18" s="28"/>
      <c r="F18" s="28"/>
      <c r="G18" s="117"/>
    </row>
    <row r="19" spans="1:7">
      <c r="A19" s="26">
        <v>11</v>
      </c>
      <c r="B19" s="142" t="s">
        <v>123</v>
      </c>
      <c r="C19" s="116"/>
      <c r="D19" s="28"/>
      <c r="E19" s="28"/>
      <c r="F19" s="28"/>
      <c r="G19" s="117"/>
    </row>
    <row r="20" spans="1:7">
      <c r="A20" s="26">
        <v>12</v>
      </c>
      <c r="B20" s="142" t="s">
        <v>124</v>
      </c>
      <c r="C20" s="116"/>
      <c r="D20" s="28"/>
      <c r="E20" s="28"/>
      <c r="F20" s="28"/>
      <c r="G20" s="117"/>
    </row>
    <row r="21" spans="1:7">
      <c r="A21" s="26">
        <v>13</v>
      </c>
      <c r="B21" s="142" t="s">
        <v>125</v>
      </c>
      <c r="C21" s="116"/>
      <c r="D21" s="28"/>
      <c r="E21" s="28"/>
      <c r="F21" s="28"/>
      <c r="G21" s="117"/>
    </row>
    <row r="22" spans="1:7">
      <c r="A22" s="26">
        <v>14</v>
      </c>
      <c r="B22" s="142" t="s">
        <v>126</v>
      </c>
      <c r="C22" s="116"/>
      <c r="D22" s="28"/>
      <c r="E22" s="28"/>
      <c r="F22" s="28"/>
      <c r="G22" s="117"/>
    </row>
    <row r="23" spans="1:7">
      <c r="A23" s="26">
        <v>15</v>
      </c>
      <c r="B23" s="142" t="s">
        <v>127</v>
      </c>
      <c r="C23" s="116"/>
      <c r="D23" s="28"/>
      <c r="E23" s="28"/>
      <c r="F23" s="28"/>
      <c r="G23" s="117"/>
    </row>
    <row r="24" spans="1:7">
      <c r="A24" s="26">
        <v>16</v>
      </c>
      <c r="B24" s="142" t="s">
        <v>128</v>
      </c>
      <c r="C24" s="116"/>
      <c r="D24" s="28"/>
      <c r="E24" s="28"/>
      <c r="F24" s="28"/>
      <c r="G24" s="117"/>
    </row>
    <row r="25" spans="1:7">
      <c r="A25" s="26">
        <v>17</v>
      </c>
      <c r="B25" s="142" t="s">
        <v>129</v>
      </c>
      <c r="C25" s="116"/>
      <c r="D25" s="28"/>
      <c r="E25" s="28"/>
      <c r="F25" s="28"/>
      <c r="G25" s="117"/>
    </row>
    <row r="26" spans="1:7">
      <c r="A26" s="26">
        <v>18</v>
      </c>
      <c r="B26" s="142" t="s">
        <v>130</v>
      </c>
      <c r="C26" s="116"/>
      <c r="D26" s="28"/>
      <c r="E26" s="28"/>
      <c r="F26" s="28"/>
      <c r="G26" s="117"/>
    </row>
    <row r="27" spans="1:7">
      <c r="A27" s="26">
        <v>19</v>
      </c>
      <c r="B27" s="142" t="s">
        <v>131</v>
      </c>
      <c r="C27" s="116"/>
      <c r="D27" s="28"/>
      <c r="E27" s="28"/>
      <c r="F27" s="28"/>
      <c r="G27" s="117"/>
    </row>
    <row r="28" spans="1:7">
      <c r="A28" s="26">
        <v>20</v>
      </c>
      <c r="B28" s="142" t="s">
        <v>132</v>
      </c>
      <c r="C28" s="116"/>
      <c r="D28" s="28"/>
      <c r="E28" s="28"/>
      <c r="F28" s="28"/>
      <c r="G28" s="117"/>
    </row>
    <row r="29" spans="1:7">
      <c r="A29" s="26">
        <v>21</v>
      </c>
      <c r="B29" s="142" t="s">
        <v>133</v>
      </c>
      <c r="C29" s="116"/>
      <c r="D29" s="28"/>
      <c r="E29" s="28"/>
      <c r="F29" s="28"/>
      <c r="G29" s="117"/>
    </row>
    <row r="30" spans="1:7">
      <c r="A30" s="26">
        <v>22</v>
      </c>
      <c r="B30" s="142" t="s">
        <v>134</v>
      </c>
      <c r="C30" s="116"/>
      <c r="D30" s="28"/>
      <c r="E30" s="28"/>
      <c r="F30" s="28"/>
      <c r="G30" s="117"/>
    </row>
    <row r="31" spans="1:7">
      <c r="A31" s="26">
        <v>23</v>
      </c>
      <c r="B31" s="142" t="s">
        <v>135</v>
      </c>
      <c r="C31" s="116"/>
      <c r="D31" s="28"/>
      <c r="E31" s="28"/>
      <c r="F31" s="28"/>
      <c r="G31" s="117"/>
    </row>
    <row r="32" spans="1:7">
      <c r="A32" s="26">
        <v>24</v>
      </c>
      <c r="B32" s="142" t="s">
        <v>136</v>
      </c>
      <c r="C32" s="116"/>
      <c r="D32" s="28"/>
      <c r="E32" s="28"/>
      <c r="F32" s="28"/>
      <c r="G32" s="117"/>
    </row>
    <row r="33" spans="1:7" ht="36">
      <c r="A33" s="26">
        <v>25</v>
      </c>
      <c r="B33" s="142" t="s">
        <v>137</v>
      </c>
      <c r="C33" s="116"/>
      <c r="D33" s="28"/>
      <c r="E33" s="28"/>
      <c r="F33" s="28"/>
      <c r="G33" s="117"/>
    </row>
    <row r="34" spans="1:7" ht="36">
      <c r="A34" s="26">
        <v>26</v>
      </c>
      <c r="B34" s="142" t="s">
        <v>138</v>
      </c>
      <c r="C34" s="116"/>
      <c r="D34" s="28"/>
      <c r="E34" s="28"/>
      <c r="F34" s="28"/>
      <c r="G34" s="117"/>
    </row>
    <row r="35" spans="1:7">
      <c r="A35" s="26">
        <v>27</v>
      </c>
      <c r="B35" s="142" t="s">
        <v>139</v>
      </c>
      <c r="C35" s="116"/>
      <c r="D35" s="28"/>
      <c r="E35" s="28"/>
      <c r="F35" s="28"/>
      <c r="G35" s="117"/>
    </row>
    <row r="36" spans="1:7" ht="36">
      <c r="A36" s="26">
        <v>28</v>
      </c>
      <c r="B36" s="142" t="s">
        <v>140</v>
      </c>
      <c r="C36" s="116"/>
      <c r="D36" s="28"/>
      <c r="E36" s="28"/>
      <c r="F36" s="28"/>
      <c r="G36" s="117"/>
    </row>
    <row r="37" spans="1:7" ht="36">
      <c r="A37" s="26">
        <v>29</v>
      </c>
      <c r="B37" s="142" t="s">
        <v>141</v>
      </c>
      <c r="C37" s="116"/>
      <c r="D37" s="28"/>
      <c r="E37" s="28"/>
      <c r="F37" s="28"/>
      <c r="G37" s="117"/>
    </row>
    <row r="38" spans="1:7">
      <c r="A38" s="26">
        <v>30</v>
      </c>
      <c r="B38" s="142" t="s">
        <v>142</v>
      </c>
      <c r="C38" s="116"/>
      <c r="D38" s="28"/>
      <c r="E38" s="28"/>
      <c r="F38" s="28"/>
      <c r="G38" s="117"/>
    </row>
    <row r="39" spans="1:7">
      <c r="A39" s="26">
        <v>31</v>
      </c>
      <c r="B39" s="142" t="s">
        <v>143</v>
      </c>
      <c r="C39" s="116"/>
      <c r="D39" s="28"/>
      <c r="E39" s="28"/>
      <c r="F39" s="28"/>
      <c r="G39" s="117"/>
    </row>
    <row r="40" spans="1:7">
      <c r="A40" s="26">
        <v>32</v>
      </c>
      <c r="B40" s="142" t="s">
        <v>144</v>
      </c>
      <c r="C40" s="116"/>
      <c r="D40" s="28"/>
      <c r="E40" s="28"/>
      <c r="F40" s="28"/>
      <c r="G40" s="117"/>
    </row>
    <row r="41" spans="1:7" ht="36">
      <c r="A41" s="26">
        <v>33</v>
      </c>
      <c r="B41" s="142" t="s">
        <v>145</v>
      </c>
      <c r="C41" s="116"/>
      <c r="D41" s="28"/>
      <c r="E41" s="28"/>
      <c r="F41" s="28"/>
      <c r="G41" s="117"/>
    </row>
    <row r="42" spans="1:7">
      <c r="A42" s="26">
        <v>34</v>
      </c>
      <c r="B42" s="142" t="s">
        <v>146</v>
      </c>
      <c r="C42" s="116"/>
      <c r="D42" s="28"/>
      <c r="E42" s="28"/>
      <c r="F42" s="28"/>
      <c r="G42" s="117"/>
    </row>
    <row r="43" spans="1:7">
      <c r="A43" s="26">
        <v>35</v>
      </c>
      <c r="B43" s="142" t="s">
        <v>147</v>
      </c>
      <c r="C43" s="116"/>
      <c r="D43" s="28"/>
      <c r="E43" s="28"/>
      <c r="F43" s="28"/>
      <c r="G43" s="117"/>
    </row>
    <row r="44" spans="1:7">
      <c r="A44" s="26">
        <v>36</v>
      </c>
      <c r="B44" s="142" t="s">
        <v>148</v>
      </c>
      <c r="C44" s="116"/>
      <c r="D44" s="28"/>
      <c r="E44" s="28"/>
      <c r="F44" s="28"/>
      <c r="G44" s="117"/>
    </row>
    <row r="45" spans="1:7">
      <c r="A45" s="26">
        <v>37</v>
      </c>
      <c r="B45" s="142" t="s">
        <v>149</v>
      </c>
      <c r="C45" s="116"/>
      <c r="D45" s="28"/>
      <c r="E45" s="28"/>
      <c r="F45" s="28"/>
      <c r="G45" s="117"/>
    </row>
    <row r="46" spans="1:7">
      <c r="A46" s="26">
        <v>38</v>
      </c>
      <c r="B46" s="142" t="s">
        <v>150</v>
      </c>
      <c r="C46" s="116"/>
      <c r="D46" s="28"/>
      <c r="E46" s="28"/>
      <c r="F46" s="28"/>
      <c r="G46" s="117"/>
    </row>
    <row r="47" spans="1:7" ht="36">
      <c r="A47" s="26">
        <v>39</v>
      </c>
      <c r="B47" s="142" t="s">
        <v>151</v>
      </c>
      <c r="C47" s="116"/>
      <c r="D47" s="28"/>
      <c r="E47" s="28"/>
      <c r="F47" s="28"/>
      <c r="G47" s="117"/>
    </row>
    <row r="48" spans="1:7">
      <c r="A48" s="26">
        <v>40</v>
      </c>
      <c r="B48" s="142" t="s">
        <v>152</v>
      </c>
      <c r="C48" s="116"/>
      <c r="D48" s="28"/>
      <c r="E48" s="28"/>
      <c r="F48" s="28"/>
      <c r="G48" s="117"/>
    </row>
    <row r="49" spans="1:7">
      <c r="A49" s="26">
        <v>41</v>
      </c>
      <c r="B49" s="142" t="s">
        <v>153</v>
      </c>
      <c r="C49" s="116"/>
      <c r="D49" s="28"/>
      <c r="E49" s="28"/>
      <c r="F49" s="28"/>
      <c r="G49" s="117"/>
    </row>
    <row r="50" spans="1:7">
      <c r="A50" s="26">
        <v>42</v>
      </c>
      <c r="B50" s="142" t="s">
        <v>154</v>
      </c>
      <c r="C50" s="116"/>
      <c r="D50" s="28"/>
      <c r="E50" s="28"/>
      <c r="F50" s="28"/>
      <c r="G50" s="117"/>
    </row>
    <row r="51" spans="1:7">
      <c r="A51" s="26">
        <v>43</v>
      </c>
      <c r="B51" s="142" t="s">
        <v>155</v>
      </c>
      <c r="C51" s="116"/>
      <c r="D51" s="28"/>
      <c r="E51" s="28"/>
      <c r="F51" s="28"/>
      <c r="G51" s="117"/>
    </row>
    <row r="52" spans="1:7">
      <c r="A52" s="26">
        <v>44</v>
      </c>
      <c r="B52" s="142" t="s">
        <v>156</v>
      </c>
      <c r="C52" s="116"/>
      <c r="D52" s="28"/>
      <c r="E52" s="28"/>
      <c r="F52" s="28"/>
      <c r="G52" s="117"/>
    </row>
    <row r="53" spans="1:7">
      <c r="A53" s="26">
        <v>45</v>
      </c>
      <c r="B53" s="142" t="s">
        <v>157</v>
      </c>
      <c r="C53" s="116"/>
      <c r="D53" s="28"/>
      <c r="E53" s="28"/>
      <c r="F53" s="28"/>
      <c r="G53" s="117"/>
    </row>
    <row r="54" spans="1:7">
      <c r="A54" s="26">
        <v>46</v>
      </c>
      <c r="B54" s="142" t="s">
        <v>158</v>
      </c>
      <c r="C54" s="116"/>
      <c r="D54" s="28"/>
      <c r="E54" s="28"/>
      <c r="F54" s="28"/>
      <c r="G54" s="118"/>
    </row>
    <row r="55" spans="1:7">
      <c r="A55" s="26">
        <v>47</v>
      </c>
      <c r="B55" s="142" t="s">
        <v>159</v>
      </c>
      <c r="C55" s="116"/>
      <c r="D55" s="28"/>
      <c r="E55" s="28"/>
      <c r="F55" s="28"/>
      <c r="G55" s="118"/>
    </row>
    <row r="56" spans="1:7" ht="36">
      <c r="A56" s="26">
        <v>48</v>
      </c>
      <c r="B56" s="142" t="s">
        <v>160</v>
      </c>
      <c r="C56" s="116"/>
      <c r="D56" s="28"/>
      <c r="E56" s="28"/>
      <c r="F56" s="28"/>
      <c r="G56" s="118"/>
    </row>
    <row r="57" spans="1:7">
      <c r="A57" s="26">
        <v>49</v>
      </c>
      <c r="B57" s="142" t="s">
        <v>161</v>
      </c>
      <c r="C57" s="116"/>
      <c r="D57" s="28"/>
      <c r="E57" s="28"/>
      <c r="F57" s="28"/>
      <c r="G57" s="118"/>
    </row>
    <row r="58" spans="1:7">
      <c r="A58" s="26">
        <v>50</v>
      </c>
      <c r="B58" s="142" t="s">
        <v>162</v>
      </c>
      <c r="C58" s="116"/>
      <c r="D58" s="28"/>
      <c r="E58" s="28"/>
      <c r="F58" s="28"/>
      <c r="G58" s="118"/>
    </row>
    <row r="59" spans="1:7">
      <c r="A59" s="26">
        <v>51</v>
      </c>
      <c r="B59" s="142" t="s">
        <v>163</v>
      </c>
      <c r="C59" s="116"/>
      <c r="D59" s="28"/>
      <c r="E59" s="28"/>
      <c r="F59" s="28"/>
      <c r="G59" s="118"/>
    </row>
    <row r="60" spans="1:7">
      <c r="A60" s="26">
        <v>52</v>
      </c>
      <c r="B60" s="142" t="s">
        <v>164</v>
      </c>
      <c r="C60" s="116"/>
      <c r="D60" s="28"/>
      <c r="E60" s="28"/>
      <c r="F60" s="28"/>
      <c r="G60" s="118"/>
    </row>
    <row r="61" spans="1:7">
      <c r="A61" s="26">
        <v>53</v>
      </c>
      <c r="B61" s="142" t="s">
        <v>165</v>
      </c>
      <c r="C61" s="116"/>
      <c r="D61" s="28"/>
      <c r="E61" s="28"/>
      <c r="F61" s="28"/>
      <c r="G61" s="118"/>
    </row>
    <row r="62" spans="1:7">
      <c r="A62" s="26">
        <v>54</v>
      </c>
      <c r="B62" s="142" t="s">
        <v>166</v>
      </c>
      <c r="C62" s="116"/>
      <c r="D62" s="28"/>
      <c r="E62" s="28"/>
      <c r="F62" s="28"/>
      <c r="G62" s="118"/>
    </row>
    <row r="63" spans="1:7">
      <c r="A63" s="26">
        <v>55</v>
      </c>
      <c r="B63" s="142" t="s">
        <v>167</v>
      </c>
      <c r="C63" s="116"/>
      <c r="D63" s="28"/>
      <c r="E63" s="28"/>
      <c r="F63" s="28"/>
      <c r="G63" s="118"/>
    </row>
    <row r="64" spans="1:7">
      <c r="A64" s="26">
        <v>56</v>
      </c>
      <c r="B64" s="142" t="s">
        <v>168</v>
      </c>
      <c r="C64" s="116"/>
      <c r="D64" s="28"/>
      <c r="E64" s="28"/>
      <c r="F64" s="28"/>
      <c r="G64" s="118"/>
    </row>
    <row r="65" spans="1:7">
      <c r="A65" s="26">
        <v>57</v>
      </c>
      <c r="B65" s="142" t="s">
        <v>169</v>
      </c>
      <c r="C65" s="116"/>
      <c r="D65" s="28"/>
      <c r="E65" s="28"/>
      <c r="F65" s="28"/>
      <c r="G65" s="118"/>
    </row>
    <row r="66" spans="1:7" ht="36">
      <c r="A66" s="26">
        <v>58</v>
      </c>
      <c r="B66" s="142" t="s">
        <v>170</v>
      </c>
      <c r="C66" s="116"/>
      <c r="D66" s="28"/>
      <c r="E66" s="28"/>
      <c r="F66" s="28"/>
      <c r="G66" s="118"/>
    </row>
    <row r="67" spans="1:7">
      <c r="A67" s="26">
        <v>59</v>
      </c>
      <c r="B67" s="142" t="s">
        <v>171</v>
      </c>
      <c r="C67" s="116"/>
      <c r="D67" s="28"/>
      <c r="E67" s="28"/>
      <c r="F67" s="28"/>
      <c r="G67" s="118"/>
    </row>
    <row r="68" spans="1:7">
      <c r="A68" s="26">
        <v>60</v>
      </c>
      <c r="B68" s="142" t="s">
        <v>172</v>
      </c>
      <c r="C68" s="116"/>
      <c r="D68" s="28"/>
      <c r="E68" s="28"/>
      <c r="F68" s="28"/>
      <c r="G68" s="118"/>
    </row>
    <row r="69" spans="1:7">
      <c r="A69" s="26">
        <v>61</v>
      </c>
      <c r="B69" s="142" t="s">
        <v>173</v>
      </c>
      <c r="C69" s="116"/>
      <c r="D69" s="28"/>
      <c r="E69" s="28"/>
      <c r="F69" s="28"/>
      <c r="G69" s="117"/>
    </row>
    <row r="70" spans="1:7">
      <c r="A70" s="26">
        <v>62</v>
      </c>
      <c r="B70" s="142" t="s">
        <v>174</v>
      </c>
      <c r="C70" s="116"/>
      <c r="D70" s="28"/>
      <c r="E70" s="28"/>
      <c r="F70" s="28"/>
      <c r="G70" s="117"/>
    </row>
    <row r="71" spans="1:7">
      <c r="A71" s="26">
        <v>63</v>
      </c>
      <c r="B71" s="142" t="s">
        <v>175</v>
      </c>
      <c r="C71" s="116"/>
      <c r="D71" s="28"/>
      <c r="E71" s="28"/>
      <c r="F71" s="28"/>
      <c r="G71" s="117"/>
    </row>
    <row r="72" spans="1:7" ht="36">
      <c r="A72" s="26">
        <v>64</v>
      </c>
      <c r="B72" s="142" t="s">
        <v>176</v>
      </c>
      <c r="C72" s="116"/>
      <c r="D72" s="28"/>
      <c r="E72" s="28"/>
      <c r="F72" s="28"/>
      <c r="G72" s="117"/>
    </row>
    <row r="73" spans="1:7" ht="36">
      <c r="A73" s="26">
        <v>65</v>
      </c>
      <c r="B73" s="142" t="s">
        <v>177</v>
      </c>
      <c r="C73" s="116"/>
      <c r="D73" s="28"/>
      <c r="E73" s="28"/>
      <c r="F73" s="28"/>
      <c r="G73" s="117"/>
    </row>
    <row r="74" spans="1:7" ht="36">
      <c r="A74" s="26">
        <v>66</v>
      </c>
      <c r="B74" s="142" t="s">
        <v>178</v>
      </c>
      <c r="C74" s="116"/>
      <c r="D74" s="28"/>
      <c r="E74" s="28"/>
      <c r="F74" s="28"/>
      <c r="G74" s="117"/>
    </row>
    <row r="75" spans="1:7">
      <c r="A75" s="26">
        <v>67</v>
      </c>
      <c r="B75" s="142" t="s">
        <v>179</v>
      </c>
      <c r="C75" s="116"/>
      <c r="D75" s="28"/>
      <c r="E75" s="28"/>
      <c r="F75" s="28"/>
      <c r="G75" s="117"/>
    </row>
    <row r="76" spans="1:7" ht="36">
      <c r="A76" s="26">
        <v>68</v>
      </c>
      <c r="B76" s="142" t="s">
        <v>180</v>
      </c>
      <c r="C76" s="116"/>
      <c r="D76" s="28"/>
      <c r="E76" s="28"/>
      <c r="F76" s="28"/>
      <c r="G76" s="117"/>
    </row>
    <row r="77" spans="1:7">
      <c r="A77" s="26">
        <v>69</v>
      </c>
      <c r="B77" s="142" t="s">
        <v>181</v>
      </c>
      <c r="C77" s="116"/>
      <c r="D77" s="28"/>
      <c r="E77" s="28"/>
      <c r="F77" s="28"/>
      <c r="G77" s="117"/>
    </row>
    <row r="78" spans="1:7">
      <c r="A78" s="26">
        <v>70</v>
      </c>
      <c r="B78" s="142" t="s">
        <v>182</v>
      </c>
      <c r="C78" s="116"/>
      <c r="D78" s="28"/>
      <c r="E78" s="28"/>
      <c r="F78" s="28"/>
      <c r="G78" s="117"/>
    </row>
    <row r="79" spans="1:7">
      <c r="A79" s="26">
        <v>71</v>
      </c>
      <c r="B79" s="142" t="s">
        <v>183</v>
      </c>
      <c r="C79" s="116"/>
      <c r="D79" s="28"/>
      <c r="E79" s="28"/>
      <c r="F79" s="28"/>
      <c r="G79" s="117"/>
    </row>
    <row r="80" spans="1:7">
      <c r="A80" s="26">
        <v>72</v>
      </c>
      <c r="B80" s="142" t="s">
        <v>184</v>
      </c>
      <c r="C80" s="116"/>
      <c r="D80" s="28"/>
      <c r="E80" s="28"/>
      <c r="F80" s="28"/>
      <c r="G80" s="117"/>
    </row>
    <row r="81" spans="1:7">
      <c r="A81" s="26">
        <v>73</v>
      </c>
      <c r="B81" s="142" t="s">
        <v>185</v>
      </c>
      <c r="C81" s="116"/>
      <c r="D81" s="28"/>
      <c r="E81" s="28"/>
      <c r="F81" s="28"/>
      <c r="G81" s="117"/>
    </row>
    <row r="82" spans="1:7">
      <c r="A82" s="26">
        <v>74</v>
      </c>
      <c r="B82" s="142" t="s">
        <v>186</v>
      </c>
      <c r="C82" s="116"/>
      <c r="D82" s="28"/>
      <c r="E82" s="28"/>
      <c r="F82" s="28"/>
      <c r="G82" s="117"/>
    </row>
    <row r="83" spans="1:7">
      <c r="A83" s="26">
        <v>75</v>
      </c>
      <c r="B83" s="142" t="s">
        <v>187</v>
      </c>
      <c r="C83" s="116"/>
      <c r="D83" s="28"/>
      <c r="E83" s="28"/>
      <c r="F83" s="28"/>
      <c r="G83" s="117"/>
    </row>
    <row r="84" spans="1:7">
      <c r="A84" s="26">
        <v>76</v>
      </c>
      <c r="B84" s="142" t="s">
        <v>188</v>
      </c>
      <c r="C84" s="116"/>
      <c r="D84" s="28"/>
      <c r="E84" s="28"/>
      <c r="F84" s="28"/>
      <c r="G84" s="117"/>
    </row>
    <row r="85" spans="1:7">
      <c r="A85" s="26">
        <v>77</v>
      </c>
      <c r="B85" s="142" t="s">
        <v>189</v>
      </c>
      <c r="C85" s="116"/>
      <c r="D85" s="28"/>
      <c r="E85" s="28"/>
      <c r="F85" s="28"/>
      <c r="G85" s="117"/>
    </row>
    <row r="86" spans="1:7" ht="36">
      <c r="A86" s="26">
        <v>78</v>
      </c>
      <c r="B86" s="142" t="s">
        <v>190</v>
      </c>
      <c r="C86" s="116"/>
      <c r="D86" s="28"/>
      <c r="E86" s="28"/>
      <c r="F86" s="28"/>
      <c r="G86" s="117"/>
    </row>
    <row r="87" spans="1:7">
      <c r="A87" s="26">
        <v>79</v>
      </c>
      <c r="B87" s="142" t="s">
        <v>191</v>
      </c>
      <c r="C87" s="116"/>
      <c r="D87" s="28"/>
      <c r="E87" s="28"/>
      <c r="F87" s="28"/>
      <c r="G87" s="117"/>
    </row>
    <row r="88" spans="1:7" ht="36">
      <c r="A88" s="26">
        <v>80</v>
      </c>
      <c r="B88" s="142" t="s">
        <v>192</v>
      </c>
      <c r="C88" s="116"/>
      <c r="D88" s="28"/>
      <c r="E88" s="28"/>
      <c r="F88" s="28"/>
      <c r="G88" s="117"/>
    </row>
    <row r="89" spans="1:7">
      <c r="A89" s="26">
        <v>81</v>
      </c>
      <c r="B89" s="142" t="s">
        <v>193</v>
      </c>
      <c r="C89" s="116"/>
      <c r="D89" s="28"/>
      <c r="E89" s="28"/>
      <c r="F89" s="28"/>
      <c r="G89" s="117"/>
    </row>
    <row r="90" spans="1:7">
      <c r="A90" s="26">
        <v>82</v>
      </c>
      <c r="B90" s="142" t="s">
        <v>194</v>
      </c>
      <c r="C90" s="116"/>
      <c r="D90" s="28"/>
      <c r="E90" s="28"/>
      <c r="F90" s="28"/>
      <c r="G90" s="117"/>
    </row>
    <row r="91" spans="1:7">
      <c r="A91" s="26">
        <v>83</v>
      </c>
      <c r="B91" s="142" t="s">
        <v>195</v>
      </c>
      <c r="C91" s="116"/>
      <c r="D91" s="28"/>
      <c r="E91" s="28"/>
      <c r="F91" s="28"/>
      <c r="G91" s="117"/>
    </row>
    <row r="92" spans="1:7">
      <c r="A92" s="26">
        <v>84</v>
      </c>
      <c r="B92" s="142" t="s">
        <v>196</v>
      </c>
      <c r="C92" s="116"/>
      <c r="D92" s="28"/>
      <c r="E92" s="28"/>
      <c r="F92" s="28"/>
      <c r="G92" s="117"/>
    </row>
    <row r="93" spans="1:7">
      <c r="A93" s="26">
        <v>85</v>
      </c>
      <c r="B93" s="142" t="s">
        <v>197</v>
      </c>
      <c r="C93" s="116"/>
      <c r="D93" s="28"/>
      <c r="E93" s="28"/>
      <c r="F93" s="28"/>
      <c r="G93" s="117"/>
    </row>
    <row r="94" spans="1:7" ht="36">
      <c r="A94" s="26">
        <v>86</v>
      </c>
      <c r="B94" s="142" t="s">
        <v>198</v>
      </c>
      <c r="C94" s="116"/>
      <c r="D94" s="28"/>
      <c r="E94" s="28"/>
      <c r="F94" s="28"/>
      <c r="G94" s="117"/>
    </row>
    <row r="95" spans="1:7">
      <c r="A95" s="26">
        <v>87</v>
      </c>
      <c r="B95" s="142" t="s">
        <v>199</v>
      </c>
      <c r="C95" s="116"/>
      <c r="D95" s="28"/>
      <c r="E95" s="28"/>
      <c r="F95" s="28"/>
      <c r="G95" s="117"/>
    </row>
    <row r="96" spans="1:7" ht="36">
      <c r="A96" s="26">
        <v>88</v>
      </c>
      <c r="B96" s="142" t="s">
        <v>200</v>
      </c>
      <c r="C96" s="116"/>
      <c r="D96" s="28"/>
      <c r="E96" s="28"/>
      <c r="F96" s="28"/>
      <c r="G96" s="117"/>
    </row>
    <row r="97" spans="1:7">
      <c r="A97" s="26">
        <v>89</v>
      </c>
      <c r="B97" s="142" t="s">
        <v>201</v>
      </c>
      <c r="C97" s="116"/>
      <c r="D97" s="28"/>
      <c r="E97" s="28"/>
      <c r="F97" s="28"/>
      <c r="G97" s="117"/>
    </row>
    <row r="98" spans="1:7">
      <c r="A98" s="26">
        <v>90</v>
      </c>
      <c r="B98" s="142" t="s">
        <v>202</v>
      </c>
      <c r="C98" s="116"/>
      <c r="D98" s="28"/>
      <c r="E98" s="28"/>
      <c r="F98" s="28"/>
      <c r="G98" s="117"/>
    </row>
    <row r="99" spans="1:7">
      <c r="A99" s="26">
        <v>91</v>
      </c>
      <c r="B99" s="142" t="s">
        <v>203</v>
      </c>
      <c r="C99" s="116"/>
      <c r="D99" s="28"/>
      <c r="E99" s="28"/>
      <c r="F99" s="28"/>
      <c r="G99" s="117"/>
    </row>
    <row r="100" spans="1:7">
      <c r="A100" s="26">
        <v>92</v>
      </c>
      <c r="B100" s="142" t="s">
        <v>204</v>
      </c>
      <c r="C100" s="116"/>
      <c r="D100" s="28"/>
      <c r="E100" s="28"/>
      <c r="F100" s="28"/>
      <c r="G100" s="117"/>
    </row>
    <row r="101" spans="1:7">
      <c r="A101" s="26">
        <v>93</v>
      </c>
      <c r="B101" s="142" t="s">
        <v>205</v>
      </c>
      <c r="C101" s="116"/>
      <c r="D101" s="28"/>
      <c r="E101" s="28"/>
      <c r="F101" s="28"/>
      <c r="G101" s="117"/>
    </row>
    <row r="102" spans="1:7" ht="36">
      <c r="A102" s="26">
        <v>94</v>
      </c>
      <c r="B102" s="142" t="s">
        <v>206</v>
      </c>
      <c r="C102" s="116"/>
      <c r="D102" s="28"/>
      <c r="E102" s="28"/>
      <c r="F102" s="28"/>
      <c r="G102" s="117"/>
    </row>
    <row r="103" spans="1:7">
      <c r="A103" s="26">
        <v>95</v>
      </c>
      <c r="B103" s="142" t="s">
        <v>207</v>
      </c>
      <c r="C103" s="116"/>
      <c r="D103" s="28"/>
      <c r="E103" s="28"/>
      <c r="F103" s="28"/>
      <c r="G103" s="117"/>
    </row>
    <row r="104" spans="1:7">
      <c r="A104" s="26">
        <v>96</v>
      </c>
      <c r="B104" s="142" t="s">
        <v>208</v>
      </c>
      <c r="C104" s="116"/>
      <c r="D104" s="28"/>
      <c r="E104" s="28"/>
      <c r="F104" s="28"/>
      <c r="G104" s="117"/>
    </row>
    <row r="105" spans="1:7">
      <c r="A105" s="26">
        <v>97</v>
      </c>
      <c r="B105" s="142" t="s">
        <v>209</v>
      </c>
      <c r="C105" s="116"/>
      <c r="D105" s="28"/>
      <c r="E105" s="28"/>
      <c r="F105" s="28"/>
      <c r="G105" s="117"/>
    </row>
    <row r="106" spans="1:7">
      <c r="A106" s="26">
        <v>98</v>
      </c>
      <c r="B106" s="142" t="s">
        <v>210</v>
      </c>
      <c r="C106" s="116"/>
      <c r="D106" s="28"/>
      <c r="E106" s="28"/>
      <c r="F106" s="28"/>
      <c r="G106" s="117"/>
    </row>
    <row r="107" spans="1:7">
      <c r="A107" s="26">
        <v>99</v>
      </c>
      <c r="B107" s="142" t="s">
        <v>211</v>
      </c>
      <c r="C107" s="116"/>
      <c r="D107" s="28"/>
      <c r="E107" s="28"/>
      <c r="F107" s="28"/>
      <c r="G107" s="117"/>
    </row>
    <row r="108" spans="1:7" ht="36">
      <c r="A108" s="26">
        <v>100</v>
      </c>
      <c r="B108" s="142" t="s">
        <v>212</v>
      </c>
      <c r="C108" s="116"/>
      <c r="D108" s="28"/>
      <c r="E108" s="28"/>
      <c r="F108" s="28"/>
      <c r="G108" s="117"/>
    </row>
    <row r="109" spans="1:7">
      <c r="A109" s="26">
        <v>101</v>
      </c>
      <c r="B109" s="142" t="s">
        <v>213</v>
      </c>
      <c r="C109" s="116"/>
      <c r="D109" s="28"/>
      <c r="E109" s="28"/>
      <c r="F109" s="28"/>
      <c r="G109" s="117"/>
    </row>
    <row r="110" spans="1:7">
      <c r="A110" s="26">
        <v>102</v>
      </c>
      <c r="B110" s="142" t="s">
        <v>214</v>
      </c>
      <c r="C110" s="116"/>
      <c r="D110" s="28"/>
      <c r="E110" s="28"/>
      <c r="F110" s="28"/>
      <c r="G110" s="117"/>
    </row>
    <row r="111" spans="1:7">
      <c r="A111" s="26">
        <v>103</v>
      </c>
      <c r="B111" s="142" t="s">
        <v>215</v>
      </c>
      <c r="C111" s="116"/>
      <c r="D111" s="28"/>
      <c r="E111" s="28"/>
      <c r="F111" s="28"/>
      <c r="G111" s="117"/>
    </row>
    <row r="112" spans="1:7">
      <c r="A112" s="26">
        <v>104</v>
      </c>
      <c r="B112" s="142" t="s">
        <v>216</v>
      </c>
      <c r="C112" s="116"/>
      <c r="D112" s="28"/>
      <c r="E112" s="28"/>
      <c r="F112" s="28"/>
      <c r="G112" s="117"/>
    </row>
    <row r="113" spans="1:7">
      <c r="A113" s="26">
        <v>105</v>
      </c>
      <c r="B113" s="142" t="s">
        <v>217</v>
      </c>
      <c r="C113" s="116"/>
      <c r="D113" s="28"/>
      <c r="E113" s="28"/>
      <c r="F113" s="28"/>
      <c r="G113" s="117"/>
    </row>
    <row r="114" spans="1:7">
      <c r="A114" s="26">
        <v>106</v>
      </c>
      <c r="B114" s="142" t="s">
        <v>218</v>
      </c>
      <c r="C114" s="116"/>
      <c r="D114" s="28"/>
      <c r="E114" s="28"/>
      <c r="F114" s="28"/>
      <c r="G114" s="118"/>
    </row>
    <row r="115" spans="1:7">
      <c r="A115" s="26">
        <v>107</v>
      </c>
      <c r="B115" s="142" t="s">
        <v>219</v>
      </c>
      <c r="C115" s="116"/>
      <c r="D115" s="28"/>
      <c r="E115" s="28"/>
      <c r="F115" s="28"/>
      <c r="G115" s="118"/>
    </row>
    <row r="116" spans="1:7">
      <c r="A116" s="26">
        <v>108</v>
      </c>
      <c r="B116" s="142" t="s">
        <v>220</v>
      </c>
      <c r="C116" s="116"/>
      <c r="D116" s="28"/>
      <c r="E116" s="28"/>
      <c r="F116" s="28"/>
      <c r="G116" s="118"/>
    </row>
    <row r="117" spans="1:7">
      <c r="A117" s="26">
        <v>109</v>
      </c>
      <c r="B117" s="142" t="s">
        <v>221</v>
      </c>
      <c r="C117" s="116"/>
      <c r="D117" s="28"/>
      <c r="E117" s="28"/>
      <c r="F117" s="28"/>
      <c r="G117" s="118"/>
    </row>
    <row r="118" spans="1:7">
      <c r="A118" s="26">
        <v>110</v>
      </c>
      <c r="B118" s="142" t="s">
        <v>222</v>
      </c>
      <c r="C118" s="116"/>
      <c r="D118" s="28"/>
      <c r="E118" s="28"/>
      <c r="F118" s="28"/>
      <c r="G118" s="118"/>
    </row>
    <row r="119" spans="1:7">
      <c r="A119" s="26">
        <v>111</v>
      </c>
      <c r="B119" s="142" t="s">
        <v>223</v>
      </c>
      <c r="C119" s="116"/>
      <c r="D119" s="28"/>
      <c r="E119" s="28"/>
      <c r="F119" s="28"/>
      <c r="G119" s="118"/>
    </row>
    <row r="120" spans="1:7">
      <c r="A120" s="26">
        <v>112</v>
      </c>
      <c r="B120" s="142" t="s">
        <v>224</v>
      </c>
      <c r="C120" s="116"/>
      <c r="D120" s="28"/>
      <c r="E120" s="28"/>
      <c r="F120" s="28"/>
      <c r="G120" s="118"/>
    </row>
    <row r="121" spans="1:7" ht="36">
      <c r="A121" s="26">
        <v>113</v>
      </c>
      <c r="B121" s="142" t="s">
        <v>225</v>
      </c>
      <c r="C121" s="116"/>
      <c r="D121" s="28"/>
      <c r="E121" s="28"/>
      <c r="F121" s="28"/>
      <c r="G121" s="118"/>
    </row>
    <row r="122" spans="1:7">
      <c r="A122" s="26">
        <v>114</v>
      </c>
      <c r="B122" s="142" t="s">
        <v>226</v>
      </c>
      <c r="C122" s="116"/>
      <c r="D122" s="28"/>
      <c r="E122" s="28"/>
      <c r="F122" s="28"/>
      <c r="G122" s="118"/>
    </row>
    <row r="123" spans="1:7">
      <c r="A123" s="26">
        <v>115</v>
      </c>
      <c r="B123" s="142" t="s">
        <v>227</v>
      </c>
      <c r="C123" s="116"/>
      <c r="D123" s="28"/>
      <c r="E123" s="28"/>
      <c r="F123" s="28"/>
      <c r="G123" s="118"/>
    </row>
    <row r="124" spans="1:7">
      <c r="A124" s="26">
        <v>116</v>
      </c>
      <c r="B124" s="142" t="s">
        <v>228</v>
      </c>
      <c r="C124" s="116"/>
      <c r="D124" s="28"/>
      <c r="E124" s="28"/>
      <c r="F124" s="28"/>
      <c r="G124" s="118"/>
    </row>
    <row r="125" spans="1:7">
      <c r="A125" s="26">
        <v>117</v>
      </c>
      <c r="B125" s="142" t="s">
        <v>229</v>
      </c>
      <c r="C125" s="116"/>
      <c r="D125" s="28"/>
      <c r="E125" s="28"/>
      <c r="F125" s="28"/>
      <c r="G125" s="118"/>
    </row>
    <row r="126" spans="1:7" ht="36">
      <c r="A126" s="26">
        <v>118</v>
      </c>
      <c r="B126" s="142" t="s">
        <v>230</v>
      </c>
      <c r="C126" s="116"/>
      <c r="D126" s="28"/>
      <c r="E126" s="28"/>
      <c r="F126" s="28"/>
      <c r="G126" s="118"/>
    </row>
    <row r="127" spans="1:7" ht="36">
      <c r="A127" s="26">
        <v>119</v>
      </c>
      <c r="B127" s="142" t="s">
        <v>231</v>
      </c>
      <c r="C127" s="116"/>
      <c r="D127" s="28"/>
      <c r="E127" s="28"/>
      <c r="F127" s="28"/>
      <c r="G127" s="118"/>
    </row>
    <row r="128" spans="1:7">
      <c r="A128" s="26">
        <v>120</v>
      </c>
      <c r="B128" s="142" t="s">
        <v>232</v>
      </c>
      <c r="C128" s="116"/>
      <c r="D128" s="28"/>
      <c r="E128" s="28"/>
      <c r="F128" s="28"/>
      <c r="G128" s="118"/>
    </row>
    <row r="129" spans="1:7">
      <c r="A129" s="26">
        <v>121</v>
      </c>
      <c r="B129" s="142" t="s">
        <v>233</v>
      </c>
      <c r="C129" s="119"/>
      <c r="D129" s="28"/>
      <c r="E129" s="28"/>
      <c r="F129" s="28"/>
      <c r="G129" s="117"/>
    </row>
    <row r="130" spans="1:7">
      <c r="A130" s="26">
        <v>122</v>
      </c>
      <c r="B130" s="142" t="s">
        <v>234</v>
      </c>
      <c r="C130" s="119"/>
      <c r="D130" s="28"/>
      <c r="E130" s="28"/>
      <c r="F130" s="28"/>
      <c r="G130" s="117"/>
    </row>
    <row r="131" spans="1:7" ht="36">
      <c r="A131" s="26">
        <v>123</v>
      </c>
      <c r="B131" s="142" t="s">
        <v>235</v>
      </c>
      <c r="C131" s="119"/>
      <c r="D131" s="28"/>
      <c r="E131" s="28"/>
      <c r="F131" s="28"/>
      <c r="G131" s="117"/>
    </row>
    <row r="132" spans="1:7">
      <c r="A132" s="26">
        <v>124</v>
      </c>
      <c r="B132" s="142" t="s">
        <v>236</v>
      </c>
      <c r="C132" s="119"/>
      <c r="D132" s="28"/>
      <c r="E132" s="28"/>
      <c r="F132" s="28"/>
      <c r="G132" s="117"/>
    </row>
    <row r="133" spans="1:7">
      <c r="A133" s="26">
        <v>125</v>
      </c>
      <c r="B133" s="142" t="s">
        <v>237</v>
      </c>
      <c r="C133" s="119"/>
      <c r="D133" s="28"/>
      <c r="E133" s="28"/>
      <c r="F133" s="28"/>
      <c r="G133" s="117"/>
    </row>
    <row r="134" spans="1:7">
      <c r="A134" s="26">
        <v>126</v>
      </c>
      <c r="B134" s="142" t="s">
        <v>238</v>
      </c>
      <c r="C134" s="119"/>
      <c r="D134" s="28"/>
      <c r="E134" s="28"/>
      <c r="F134" s="28"/>
      <c r="G134" s="117"/>
    </row>
    <row r="135" spans="1:7" ht="36">
      <c r="A135" s="26">
        <v>127</v>
      </c>
      <c r="B135" s="142" t="s">
        <v>239</v>
      </c>
      <c r="C135" s="119"/>
      <c r="D135" s="28"/>
      <c r="E135" s="28"/>
      <c r="F135" s="28"/>
      <c r="G135" s="117"/>
    </row>
    <row r="136" spans="1:7">
      <c r="A136" s="26">
        <v>128</v>
      </c>
      <c r="B136" s="142" t="s">
        <v>240</v>
      </c>
      <c r="C136" s="119"/>
      <c r="D136" s="28"/>
      <c r="E136" s="28"/>
      <c r="F136" s="28"/>
      <c r="G136" s="117"/>
    </row>
    <row r="137" spans="1:7">
      <c r="A137" s="26">
        <v>129</v>
      </c>
      <c r="B137" s="142" t="s">
        <v>241</v>
      </c>
      <c r="C137" s="119"/>
      <c r="D137" s="28"/>
      <c r="E137" s="28"/>
      <c r="F137" s="28"/>
      <c r="G137" s="117"/>
    </row>
    <row r="138" spans="1:7">
      <c r="A138" s="26">
        <v>130</v>
      </c>
      <c r="B138" s="142" t="s">
        <v>242</v>
      </c>
      <c r="C138" s="119"/>
      <c r="D138" s="28"/>
      <c r="E138" s="28"/>
      <c r="F138" s="28"/>
      <c r="G138" s="117"/>
    </row>
    <row r="139" spans="1:7">
      <c r="A139" s="26">
        <v>131</v>
      </c>
      <c r="B139" s="142" t="s">
        <v>243</v>
      </c>
      <c r="C139" s="119"/>
      <c r="D139" s="28"/>
      <c r="E139" s="28"/>
      <c r="F139" s="28"/>
      <c r="G139" s="117"/>
    </row>
    <row r="140" spans="1:7">
      <c r="A140" s="26">
        <v>132</v>
      </c>
      <c r="B140" s="142" t="s">
        <v>244</v>
      </c>
      <c r="C140" s="119"/>
      <c r="D140" s="28"/>
      <c r="E140" s="28"/>
      <c r="F140" s="28"/>
      <c r="G140" s="117"/>
    </row>
    <row r="141" spans="1:7">
      <c r="A141" s="26">
        <v>133</v>
      </c>
      <c r="B141" s="142" t="s">
        <v>245</v>
      </c>
      <c r="C141" s="119"/>
      <c r="D141" s="28"/>
      <c r="E141" s="28"/>
      <c r="F141" s="28"/>
      <c r="G141" s="117"/>
    </row>
    <row r="142" spans="1:7">
      <c r="A142" s="26">
        <v>134</v>
      </c>
      <c r="B142" s="142" t="s">
        <v>246</v>
      </c>
      <c r="C142" s="119"/>
      <c r="D142" s="28"/>
      <c r="E142" s="28"/>
      <c r="F142" s="28"/>
      <c r="G142" s="117"/>
    </row>
    <row r="143" spans="1:7">
      <c r="A143" s="26">
        <v>135</v>
      </c>
      <c r="B143" s="142" t="s">
        <v>247</v>
      </c>
      <c r="C143" s="119"/>
      <c r="D143" s="28"/>
      <c r="E143" s="28"/>
      <c r="F143" s="28"/>
      <c r="G143" s="117"/>
    </row>
    <row r="144" spans="1:7">
      <c r="A144" s="26">
        <v>136</v>
      </c>
      <c r="B144" s="142" t="s">
        <v>248</v>
      </c>
      <c r="C144" s="119"/>
      <c r="D144" s="28"/>
      <c r="E144" s="28"/>
      <c r="F144" s="28"/>
      <c r="G144" s="117"/>
    </row>
    <row r="145" spans="1:7">
      <c r="A145" s="26">
        <v>137</v>
      </c>
      <c r="B145" s="142" t="s">
        <v>249</v>
      </c>
      <c r="C145" s="119"/>
      <c r="D145" s="28"/>
      <c r="E145" s="28"/>
      <c r="F145" s="28"/>
      <c r="G145" s="117"/>
    </row>
    <row r="146" spans="1:7">
      <c r="A146" s="26">
        <v>138</v>
      </c>
      <c r="B146" s="142" t="s">
        <v>250</v>
      </c>
      <c r="C146" s="119"/>
      <c r="D146" s="28"/>
      <c r="E146" s="28"/>
      <c r="F146" s="28"/>
      <c r="G146" s="117"/>
    </row>
    <row r="147" spans="1:7">
      <c r="A147" s="26">
        <v>139</v>
      </c>
      <c r="B147" s="142" t="s">
        <v>251</v>
      </c>
      <c r="C147" s="119"/>
      <c r="D147" s="28"/>
      <c r="E147" s="28"/>
      <c r="F147" s="28"/>
      <c r="G147" s="117"/>
    </row>
    <row r="148" spans="1:7">
      <c r="A148" s="26">
        <v>140</v>
      </c>
      <c r="B148" s="142" t="s">
        <v>252</v>
      </c>
      <c r="C148" s="119"/>
      <c r="D148" s="28"/>
      <c r="E148" s="28"/>
      <c r="F148" s="28"/>
      <c r="G148" s="117"/>
    </row>
    <row r="149" spans="1:7">
      <c r="A149" s="26">
        <v>141</v>
      </c>
      <c r="B149" s="142" t="s">
        <v>253</v>
      </c>
      <c r="C149" s="119"/>
      <c r="D149" s="28"/>
      <c r="E149" s="28"/>
      <c r="F149" s="28"/>
      <c r="G149" s="117"/>
    </row>
    <row r="150" spans="1:7">
      <c r="A150" s="26">
        <v>142</v>
      </c>
      <c r="B150" s="142" t="s">
        <v>254</v>
      </c>
      <c r="C150" s="119"/>
      <c r="D150" s="28"/>
      <c r="E150" s="28"/>
      <c r="F150" s="28"/>
      <c r="G150" s="117"/>
    </row>
    <row r="151" spans="1:7">
      <c r="A151" s="26">
        <v>143</v>
      </c>
      <c r="B151" s="142" t="s">
        <v>255</v>
      </c>
      <c r="C151" s="119"/>
      <c r="D151" s="28"/>
      <c r="E151" s="28"/>
      <c r="F151" s="28"/>
      <c r="G151" s="117"/>
    </row>
    <row r="152" spans="1:7">
      <c r="A152" s="26">
        <v>144</v>
      </c>
      <c r="B152" s="142" t="s">
        <v>256</v>
      </c>
      <c r="C152" s="119"/>
      <c r="D152" s="28"/>
      <c r="E152" s="28"/>
      <c r="F152" s="28"/>
      <c r="G152" s="117"/>
    </row>
    <row r="153" spans="1:7">
      <c r="A153" s="26">
        <v>145</v>
      </c>
      <c r="B153" s="142" t="s">
        <v>257</v>
      </c>
      <c r="C153" s="119"/>
      <c r="D153" s="28"/>
      <c r="E153" s="28"/>
      <c r="F153" s="28"/>
      <c r="G153" s="117"/>
    </row>
    <row r="154" spans="1:7">
      <c r="A154" s="26">
        <v>146</v>
      </c>
      <c r="B154" s="142" t="s">
        <v>258</v>
      </c>
      <c r="C154" s="119"/>
      <c r="D154" s="28"/>
      <c r="E154" s="28"/>
      <c r="F154" s="28"/>
      <c r="G154" s="117"/>
    </row>
    <row r="155" spans="1:7">
      <c r="A155" s="26">
        <v>147</v>
      </c>
      <c r="B155" s="142" t="s">
        <v>259</v>
      </c>
      <c r="C155" s="119"/>
      <c r="D155" s="28"/>
      <c r="E155" s="28"/>
      <c r="F155" s="28"/>
      <c r="G155" s="117"/>
    </row>
    <row r="156" spans="1:7" ht="36">
      <c r="A156" s="26">
        <v>148</v>
      </c>
      <c r="B156" s="142" t="s">
        <v>260</v>
      </c>
      <c r="C156" s="119"/>
      <c r="D156" s="28"/>
      <c r="E156" s="28"/>
      <c r="F156" s="28"/>
      <c r="G156" s="117"/>
    </row>
    <row r="157" spans="1:7">
      <c r="A157" s="26">
        <v>149</v>
      </c>
      <c r="B157" s="142" t="s">
        <v>261</v>
      </c>
      <c r="C157" s="119"/>
      <c r="D157" s="28"/>
      <c r="E157" s="28"/>
      <c r="F157" s="28"/>
      <c r="G157" s="117"/>
    </row>
    <row r="158" spans="1:7">
      <c r="A158" s="26">
        <v>150</v>
      </c>
      <c r="B158" s="142" t="s">
        <v>262</v>
      </c>
      <c r="C158" s="119"/>
      <c r="D158" s="28"/>
      <c r="E158" s="28"/>
      <c r="F158" s="28"/>
      <c r="G158" s="117"/>
    </row>
    <row r="159" spans="1:7">
      <c r="A159" s="26">
        <v>151</v>
      </c>
      <c r="B159" s="142" t="s">
        <v>263</v>
      </c>
      <c r="C159" s="119"/>
      <c r="D159" s="28"/>
      <c r="E159" s="28"/>
      <c r="F159" s="28"/>
      <c r="G159" s="117"/>
    </row>
    <row r="160" spans="1:7">
      <c r="A160" s="26">
        <v>152</v>
      </c>
      <c r="B160" s="142" t="s">
        <v>264</v>
      </c>
      <c r="C160" s="119"/>
      <c r="D160" s="28"/>
      <c r="E160" s="28"/>
      <c r="F160" s="28"/>
      <c r="G160" s="117"/>
    </row>
    <row r="161" spans="1:7" ht="36">
      <c r="A161" s="26">
        <v>153</v>
      </c>
      <c r="B161" s="142" t="s">
        <v>265</v>
      </c>
      <c r="C161" s="119"/>
      <c r="D161" s="28"/>
      <c r="E161" s="28"/>
      <c r="F161" s="28"/>
      <c r="G161" s="117"/>
    </row>
    <row r="162" spans="1:7">
      <c r="A162" s="26">
        <v>154</v>
      </c>
      <c r="B162" s="142" t="s">
        <v>266</v>
      </c>
      <c r="C162" s="119"/>
      <c r="D162" s="28"/>
      <c r="E162" s="28"/>
      <c r="F162" s="28"/>
      <c r="G162" s="117"/>
    </row>
    <row r="163" spans="1:7">
      <c r="A163" s="26">
        <v>155</v>
      </c>
      <c r="B163" s="142" t="s">
        <v>267</v>
      </c>
      <c r="C163" s="119"/>
      <c r="D163" s="28"/>
      <c r="E163" s="28"/>
      <c r="F163" s="28"/>
      <c r="G163" s="117"/>
    </row>
    <row r="164" spans="1:7">
      <c r="A164" s="26">
        <v>156</v>
      </c>
      <c r="B164" s="142" t="s">
        <v>268</v>
      </c>
      <c r="C164" s="119"/>
      <c r="D164" s="28"/>
      <c r="E164" s="28"/>
      <c r="F164" s="28"/>
      <c r="G164" s="117"/>
    </row>
    <row r="165" spans="1:7" ht="36">
      <c r="A165" s="26">
        <v>157</v>
      </c>
      <c r="B165" s="142" t="s">
        <v>269</v>
      </c>
      <c r="C165" s="119"/>
      <c r="D165" s="28"/>
      <c r="E165" s="28"/>
      <c r="F165" s="28"/>
      <c r="G165" s="117"/>
    </row>
    <row r="166" spans="1:7">
      <c r="A166" s="26">
        <v>158</v>
      </c>
      <c r="B166" s="142" t="s">
        <v>270</v>
      </c>
      <c r="C166" s="119"/>
      <c r="D166" s="28"/>
      <c r="E166" s="28"/>
      <c r="F166" s="28"/>
      <c r="G166" s="117"/>
    </row>
    <row r="167" spans="1:7" ht="36">
      <c r="A167" s="26">
        <v>159</v>
      </c>
      <c r="B167" s="142" t="s">
        <v>271</v>
      </c>
      <c r="C167" s="119"/>
      <c r="D167" s="28"/>
      <c r="E167" s="28"/>
      <c r="F167" s="28"/>
      <c r="G167" s="117"/>
    </row>
    <row r="168" spans="1:7">
      <c r="A168" s="26">
        <v>160</v>
      </c>
      <c r="B168" s="142" t="s">
        <v>272</v>
      </c>
      <c r="C168" s="119"/>
      <c r="D168" s="28"/>
      <c r="E168" s="28"/>
      <c r="F168" s="28"/>
      <c r="G168" s="117"/>
    </row>
    <row r="169" spans="1:7">
      <c r="A169" s="26">
        <v>161</v>
      </c>
      <c r="B169" s="142" t="s">
        <v>273</v>
      </c>
      <c r="C169" s="119"/>
      <c r="D169" s="28"/>
      <c r="E169" s="28"/>
      <c r="F169" s="28"/>
      <c r="G169" s="117"/>
    </row>
    <row r="170" spans="1:7">
      <c r="A170" s="26">
        <v>162</v>
      </c>
      <c r="B170" s="142" t="s">
        <v>274</v>
      </c>
      <c r="C170" s="119"/>
      <c r="D170" s="28"/>
      <c r="E170" s="28"/>
      <c r="F170" s="28"/>
      <c r="G170" s="117"/>
    </row>
    <row r="171" spans="1:7">
      <c r="A171" s="26">
        <v>163</v>
      </c>
      <c r="B171" s="142" t="s">
        <v>275</v>
      </c>
      <c r="C171" s="119"/>
      <c r="D171" s="28"/>
      <c r="E171" s="28"/>
      <c r="F171" s="28"/>
      <c r="G171" s="117"/>
    </row>
    <row r="172" spans="1:7">
      <c r="A172" s="26">
        <v>164</v>
      </c>
      <c r="B172" s="142" t="s">
        <v>276</v>
      </c>
      <c r="C172" s="119"/>
      <c r="D172" s="28"/>
      <c r="E172" s="28"/>
      <c r="F172" s="28"/>
      <c r="G172" s="117"/>
    </row>
    <row r="173" spans="1:7">
      <c r="A173" s="26">
        <v>165</v>
      </c>
      <c r="B173" s="142" t="s">
        <v>277</v>
      </c>
      <c r="C173" s="119"/>
      <c r="D173" s="28"/>
      <c r="E173" s="28"/>
      <c r="F173" s="28"/>
      <c r="G173" s="117"/>
    </row>
    <row r="174" spans="1:7">
      <c r="A174" s="26">
        <v>166</v>
      </c>
      <c r="B174" s="142" t="s">
        <v>278</v>
      </c>
      <c r="C174" s="119"/>
      <c r="D174" s="28"/>
      <c r="E174" s="28"/>
      <c r="F174" s="28"/>
      <c r="G174" s="118"/>
    </row>
    <row r="175" spans="1:7">
      <c r="A175" s="26">
        <v>167</v>
      </c>
      <c r="B175" s="142" t="s">
        <v>279</v>
      </c>
      <c r="C175" s="119"/>
      <c r="D175" s="28"/>
      <c r="E175" s="28"/>
      <c r="F175" s="28"/>
      <c r="G175" s="118"/>
    </row>
    <row r="176" spans="1:7" ht="36">
      <c r="A176" s="26">
        <v>168</v>
      </c>
      <c r="B176" s="142" t="s">
        <v>280</v>
      </c>
      <c r="C176" s="119"/>
      <c r="D176" s="28"/>
      <c r="E176" s="28"/>
      <c r="F176" s="28"/>
      <c r="G176" s="118"/>
    </row>
    <row r="177" spans="1:7">
      <c r="A177" s="26">
        <v>169</v>
      </c>
      <c r="B177" s="142" t="s">
        <v>281</v>
      </c>
      <c r="C177" s="119"/>
      <c r="D177" s="28"/>
      <c r="E177" s="28"/>
      <c r="F177" s="28"/>
      <c r="G177" s="118"/>
    </row>
    <row r="178" spans="1:7">
      <c r="A178" s="26">
        <v>170</v>
      </c>
      <c r="B178" s="142" t="s">
        <v>282</v>
      </c>
      <c r="C178" s="119"/>
      <c r="D178" s="28"/>
      <c r="E178" s="28"/>
      <c r="F178" s="28"/>
      <c r="G178" s="118"/>
    </row>
    <row r="179" spans="1:7">
      <c r="A179" s="26">
        <v>171</v>
      </c>
      <c r="B179" s="142" t="s">
        <v>283</v>
      </c>
      <c r="C179" s="119"/>
      <c r="D179" s="28"/>
      <c r="E179" s="28"/>
      <c r="F179" s="28"/>
      <c r="G179" s="118"/>
    </row>
    <row r="180" spans="1:7">
      <c r="A180" s="26">
        <v>172</v>
      </c>
      <c r="B180" s="142" t="s">
        <v>284</v>
      </c>
      <c r="C180" s="119"/>
      <c r="D180" s="28"/>
      <c r="E180" s="28"/>
      <c r="F180" s="28"/>
      <c r="G180" s="118"/>
    </row>
    <row r="181" spans="1:7">
      <c r="A181" s="26">
        <v>173</v>
      </c>
      <c r="B181" s="142" t="s">
        <v>285</v>
      </c>
      <c r="C181" s="119"/>
      <c r="D181" s="28"/>
      <c r="E181" s="28"/>
      <c r="F181" s="28"/>
      <c r="G181" s="118"/>
    </row>
    <row r="182" spans="1:7" ht="36">
      <c r="A182" s="26">
        <v>174</v>
      </c>
      <c r="B182" s="142" t="s">
        <v>286</v>
      </c>
      <c r="C182" s="119"/>
      <c r="D182" s="28"/>
      <c r="E182" s="28"/>
      <c r="F182" s="28"/>
      <c r="G182" s="118"/>
    </row>
    <row r="183" spans="1:7" ht="36">
      <c r="A183" s="26">
        <v>175</v>
      </c>
      <c r="B183" s="142" t="s">
        <v>287</v>
      </c>
      <c r="C183" s="119"/>
      <c r="D183" s="28"/>
      <c r="E183" s="28"/>
      <c r="F183" s="28"/>
      <c r="G183" s="118"/>
    </row>
    <row r="184" spans="1:7">
      <c r="A184" s="26">
        <v>176</v>
      </c>
      <c r="B184" s="142" t="s">
        <v>288</v>
      </c>
      <c r="C184" s="119"/>
      <c r="D184" s="28"/>
      <c r="E184" s="28"/>
      <c r="F184" s="28"/>
      <c r="G184" s="118"/>
    </row>
    <row r="185" spans="1:7">
      <c r="A185" s="26">
        <v>177</v>
      </c>
      <c r="B185" s="142" t="s">
        <v>289</v>
      </c>
      <c r="C185" s="119"/>
      <c r="D185" s="28"/>
      <c r="E185" s="28"/>
      <c r="F185" s="28"/>
      <c r="G185" s="118"/>
    </row>
    <row r="186" spans="1:7" ht="36">
      <c r="A186" s="26">
        <v>178</v>
      </c>
      <c r="B186" s="142" t="s">
        <v>290</v>
      </c>
      <c r="C186" s="119"/>
      <c r="D186" s="28"/>
      <c r="E186" s="28"/>
      <c r="F186" s="28"/>
      <c r="G186" s="118"/>
    </row>
    <row r="187" spans="1:7">
      <c r="A187" s="26">
        <v>179</v>
      </c>
      <c r="B187" s="142" t="s">
        <v>291</v>
      </c>
      <c r="C187" s="119"/>
      <c r="D187" s="28"/>
      <c r="E187" s="28"/>
      <c r="F187" s="28"/>
      <c r="G187" s="118"/>
    </row>
    <row r="188" spans="1:7">
      <c r="A188" s="26">
        <v>180</v>
      </c>
      <c r="B188" s="142" t="s">
        <v>292</v>
      </c>
      <c r="C188" s="119"/>
      <c r="D188" s="28"/>
      <c r="E188" s="28"/>
      <c r="F188" s="28"/>
      <c r="G188" s="118"/>
    </row>
    <row r="189" spans="1:7">
      <c r="A189" s="26">
        <v>181</v>
      </c>
      <c r="B189" s="142" t="s">
        <v>293</v>
      </c>
      <c r="C189" s="116"/>
      <c r="D189" s="28"/>
      <c r="E189" s="28"/>
      <c r="F189" s="28"/>
      <c r="G189" s="117"/>
    </row>
    <row r="190" spans="1:7">
      <c r="A190" s="26">
        <v>182</v>
      </c>
      <c r="B190" s="142" t="s">
        <v>294</v>
      </c>
      <c r="C190" s="116"/>
      <c r="D190" s="28"/>
      <c r="E190" s="28"/>
      <c r="F190" s="28"/>
      <c r="G190" s="117"/>
    </row>
    <row r="191" spans="1:7">
      <c r="A191" s="26">
        <v>183</v>
      </c>
      <c r="B191" s="142" t="s">
        <v>295</v>
      </c>
      <c r="C191" s="116"/>
      <c r="D191" s="28"/>
      <c r="E191" s="28"/>
      <c r="F191" s="28"/>
      <c r="G191" s="117"/>
    </row>
    <row r="192" spans="1:7">
      <c r="A192" s="26">
        <v>184</v>
      </c>
      <c r="B192" s="142" t="s">
        <v>296</v>
      </c>
      <c r="C192" s="116"/>
      <c r="D192" s="28"/>
      <c r="E192" s="28"/>
      <c r="F192" s="28"/>
      <c r="G192" s="117"/>
    </row>
    <row r="193" spans="1:7">
      <c r="A193" s="26">
        <v>185</v>
      </c>
      <c r="B193" s="142" t="s">
        <v>297</v>
      </c>
      <c r="C193" s="116"/>
      <c r="D193" s="28"/>
      <c r="E193" s="28"/>
      <c r="F193" s="28"/>
      <c r="G193" s="117"/>
    </row>
    <row r="194" spans="1:7">
      <c r="A194" s="26">
        <v>186</v>
      </c>
      <c r="B194" s="142" t="s">
        <v>298</v>
      </c>
      <c r="C194" s="116"/>
      <c r="D194" s="28"/>
      <c r="E194" s="28"/>
      <c r="F194" s="28"/>
      <c r="G194" s="117"/>
    </row>
    <row r="195" spans="1:7">
      <c r="A195" s="26">
        <v>187</v>
      </c>
      <c r="B195" s="142" t="s">
        <v>299</v>
      </c>
      <c r="C195" s="116"/>
      <c r="D195" s="28"/>
      <c r="E195" s="28"/>
      <c r="F195" s="28"/>
      <c r="G195" s="117"/>
    </row>
    <row r="196" spans="1:7" ht="36">
      <c r="A196" s="26">
        <v>188</v>
      </c>
      <c r="B196" s="142" t="s">
        <v>300</v>
      </c>
      <c r="C196" s="116"/>
      <c r="D196" s="28"/>
      <c r="E196" s="28"/>
      <c r="F196" s="28"/>
      <c r="G196" s="117"/>
    </row>
    <row r="197" spans="1:7">
      <c r="A197" s="26">
        <v>189</v>
      </c>
      <c r="B197" s="142" t="s">
        <v>301</v>
      </c>
      <c r="C197" s="116"/>
      <c r="D197" s="28"/>
      <c r="E197" s="28"/>
      <c r="F197" s="28"/>
      <c r="G197" s="117"/>
    </row>
    <row r="198" spans="1:7">
      <c r="A198" s="26">
        <v>190</v>
      </c>
      <c r="B198" s="142" t="s">
        <v>302</v>
      </c>
      <c r="C198" s="116"/>
      <c r="D198" s="28"/>
      <c r="E198" s="28"/>
      <c r="F198" s="28"/>
      <c r="G198" s="117"/>
    </row>
    <row r="199" spans="1:7">
      <c r="A199" s="26">
        <v>191</v>
      </c>
      <c r="B199" s="142" t="s">
        <v>303</v>
      </c>
      <c r="C199" s="116"/>
      <c r="D199" s="28"/>
      <c r="E199" s="28"/>
      <c r="F199" s="28"/>
      <c r="G199" s="117"/>
    </row>
    <row r="200" spans="1:7">
      <c r="A200" s="26">
        <v>192</v>
      </c>
      <c r="B200" s="142" t="s">
        <v>304</v>
      </c>
      <c r="C200" s="116"/>
      <c r="D200" s="28"/>
      <c r="E200" s="28"/>
      <c r="F200" s="28"/>
      <c r="G200" s="117"/>
    </row>
    <row r="201" spans="1:7" ht="36">
      <c r="A201" s="26">
        <v>193</v>
      </c>
      <c r="B201" s="142" t="s">
        <v>305</v>
      </c>
      <c r="C201" s="116"/>
      <c r="D201" s="28"/>
      <c r="E201" s="28"/>
      <c r="F201" s="28"/>
      <c r="G201" s="117"/>
    </row>
    <row r="202" spans="1:7">
      <c r="A202" s="26">
        <v>194</v>
      </c>
      <c r="B202" s="142" t="s">
        <v>306</v>
      </c>
      <c r="C202" s="116"/>
      <c r="D202" s="28"/>
      <c r="E202" s="28"/>
      <c r="F202" s="28"/>
      <c r="G202" s="117"/>
    </row>
    <row r="203" spans="1:7">
      <c r="A203" s="26">
        <v>195</v>
      </c>
      <c r="B203" s="142" t="s">
        <v>307</v>
      </c>
      <c r="C203" s="116"/>
      <c r="D203" s="28"/>
      <c r="E203" s="28"/>
      <c r="F203" s="28"/>
      <c r="G203" s="117"/>
    </row>
    <row r="204" spans="1:7" ht="36">
      <c r="A204" s="26">
        <v>196</v>
      </c>
      <c r="B204" s="142" t="s">
        <v>308</v>
      </c>
      <c r="C204" s="116"/>
      <c r="D204" s="28"/>
      <c r="E204" s="28"/>
      <c r="F204" s="28"/>
      <c r="G204" s="117"/>
    </row>
    <row r="205" spans="1:7">
      <c r="A205" s="26">
        <v>197</v>
      </c>
      <c r="B205" s="142" t="s">
        <v>309</v>
      </c>
      <c r="C205" s="116"/>
      <c r="D205" s="28"/>
      <c r="E205" s="28"/>
      <c r="F205" s="28"/>
      <c r="G205" s="117"/>
    </row>
    <row r="206" spans="1:7">
      <c r="A206" s="26">
        <v>198</v>
      </c>
      <c r="B206" s="142" t="s">
        <v>310</v>
      </c>
      <c r="C206" s="116"/>
      <c r="D206" s="28"/>
      <c r="E206" s="28"/>
      <c r="F206" s="28"/>
      <c r="G206" s="117"/>
    </row>
    <row r="207" spans="1:7">
      <c r="A207" s="26">
        <v>199</v>
      </c>
      <c r="B207" s="142" t="s">
        <v>311</v>
      </c>
      <c r="C207" s="116"/>
      <c r="D207" s="28"/>
      <c r="E207" s="28"/>
      <c r="F207" s="28"/>
      <c r="G207" s="117"/>
    </row>
    <row r="208" spans="1:7">
      <c r="A208" s="26">
        <v>200</v>
      </c>
      <c r="B208" s="142" t="s">
        <v>312</v>
      </c>
      <c r="C208" s="116"/>
      <c r="D208" s="28"/>
      <c r="E208" s="28"/>
      <c r="F208" s="28"/>
      <c r="G208" s="117"/>
    </row>
    <row r="209" spans="1:7">
      <c r="A209" s="26">
        <v>201</v>
      </c>
      <c r="B209" s="142" t="s">
        <v>313</v>
      </c>
      <c r="C209" s="116"/>
      <c r="D209" s="28"/>
      <c r="E209" s="28"/>
      <c r="F209" s="28"/>
      <c r="G209" s="117"/>
    </row>
    <row r="210" spans="1:7">
      <c r="A210" s="26">
        <v>202</v>
      </c>
      <c r="B210" s="142" t="s">
        <v>314</v>
      </c>
      <c r="C210" s="116"/>
      <c r="D210" s="28"/>
      <c r="E210" s="28"/>
      <c r="F210" s="28"/>
      <c r="G210" s="117"/>
    </row>
    <row r="211" spans="1:7">
      <c r="A211" s="26">
        <v>203</v>
      </c>
      <c r="B211" s="142" t="s">
        <v>315</v>
      </c>
      <c r="C211" s="116"/>
      <c r="D211" s="28"/>
      <c r="E211" s="28"/>
      <c r="F211" s="28"/>
      <c r="G211" s="117"/>
    </row>
    <row r="212" spans="1:7">
      <c r="A212" s="26">
        <v>204</v>
      </c>
      <c r="B212" s="142" t="s">
        <v>316</v>
      </c>
      <c r="C212" s="116"/>
      <c r="D212" s="28"/>
      <c r="E212" s="28"/>
      <c r="F212" s="28"/>
      <c r="G212" s="117"/>
    </row>
    <row r="213" spans="1:7" ht="36">
      <c r="A213" s="26">
        <v>205</v>
      </c>
      <c r="B213" s="142" t="s">
        <v>317</v>
      </c>
      <c r="C213" s="116"/>
      <c r="D213" s="28"/>
      <c r="E213" s="28"/>
      <c r="F213" s="28"/>
      <c r="G213" s="117"/>
    </row>
    <row r="214" spans="1:7" ht="36">
      <c r="A214" s="26">
        <v>206</v>
      </c>
      <c r="B214" s="142" t="s">
        <v>318</v>
      </c>
      <c r="C214" s="116"/>
      <c r="D214" s="28"/>
      <c r="E214" s="28"/>
      <c r="F214" s="28"/>
      <c r="G214" s="117"/>
    </row>
    <row r="215" spans="1:7" ht="36">
      <c r="A215" s="26">
        <v>207</v>
      </c>
      <c r="B215" s="142" t="s">
        <v>319</v>
      </c>
      <c r="C215" s="116"/>
      <c r="D215" s="28"/>
      <c r="E215" s="28"/>
      <c r="F215" s="28"/>
      <c r="G215" s="117"/>
    </row>
    <row r="216" spans="1:7" ht="36">
      <c r="A216" s="26">
        <v>208</v>
      </c>
      <c r="B216" s="142" t="s">
        <v>320</v>
      </c>
      <c r="C216" s="116"/>
      <c r="D216" s="28"/>
      <c r="E216" s="28"/>
      <c r="F216" s="28"/>
      <c r="G216" s="117"/>
    </row>
    <row r="217" spans="1:7">
      <c r="A217" s="26">
        <v>209</v>
      </c>
      <c r="B217" s="142" t="s">
        <v>321</v>
      </c>
      <c r="C217" s="116"/>
      <c r="D217" s="28"/>
      <c r="E217" s="28"/>
      <c r="F217" s="28"/>
      <c r="G217" s="117"/>
    </row>
    <row r="218" spans="1:7" ht="36">
      <c r="A218" s="26">
        <v>210</v>
      </c>
      <c r="B218" s="142" t="s">
        <v>322</v>
      </c>
      <c r="C218" s="116"/>
      <c r="D218" s="28"/>
      <c r="E218" s="28"/>
      <c r="F218" s="28"/>
      <c r="G218" s="117"/>
    </row>
    <row r="219" spans="1:7">
      <c r="A219" s="26">
        <v>211</v>
      </c>
      <c r="B219" s="142" t="s">
        <v>323</v>
      </c>
      <c r="C219" s="116"/>
      <c r="D219" s="28"/>
      <c r="E219" s="28"/>
      <c r="F219" s="28"/>
      <c r="G219" s="117"/>
    </row>
    <row r="220" spans="1:7">
      <c r="A220" s="26">
        <v>212</v>
      </c>
      <c r="B220" s="142" t="s">
        <v>324</v>
      </c>
      <c r="C220" s="116"/>
      <c r="D220" s="28"/>
      <c r="E220" s="28"/>
      <c r="F220" s="28"/>
      <c r="G220" s="117"/>
    </row>
    <row r="221" spans="1:7" ht="36">
      <c r="A221" s="26">
        <v>213</v>
      </c>
      <c r="B221" s="142" t="s">
        <v>325</v>
      </c>
      <c r="C221" s="116"/>
      <c r="D221" s="28"/>
      <c r="E221" s="28"/>
      <c r="F221" s="28"/>
      <c r="G221" s="117"/>
    </row>
    <row r="222" spans="1:7">
      <c r="A222" s="26">
        <v>214</v>
      </c>
      <c r="B222" s="142" t="s">
        <v>326</v>
      </c>
      <c r="C222" s="116"/>
      <c r="D222" s="28"/>
      <c r="E222" s="28"/>
      <c r="F222" s="28"/>
      <c r="G222" s="117"/>
    </row>
    <row r="223" spans="1:7">
      <c r="A223" s="26">
        <v>215</v>
      </c>
      <c r="B223" s="142" t="s">
        <v>327</v>
      </c>
      <c r="C223" s="116"/>
      <c r="D223" s="28"/>
      <c r="E223" s="28"/>
      <c r="F223" s="28"/>
      <c r="G223" s="117"/>
    </row>
    <row r="224" spans="1:7">
      <c r="A224" s="26">
        <v>216</v>
      </c>
      <c r="B224" s="142" t="s">
        <v>328</v>
      </c>
      <c r="C224" s="116"/>
      <c r="D224" s="28"/>
      <c r="E224" s="28"/>
      <c r="F224" s="28"/>
      <c r="G224" s="117"/>
    </row>
    <row r="225" spans="1:7">
      <c r="A225" s="26">
        <v>217</v>
      </c>
      <c r="B225" s="142" t="s">
        <v>329</v>
      </c>
      <c r="C225" s="116"/>
      <c r="D225" s="28"/>
      <c r="E225" s="28"/>
      <c r="F225" s="28"/>
      <c r="G225" s="117"/>
    </row>
    <row r="226" spans="1:7">
      <c r="A226" s="26">
        <v>218</v>
      </c>
      <c r="B226" s="142" t="s">
        <v>330</v>
      </c>
      <c r="C226" s="116"/>
      <c r="D226" s="28"/>
      <c r="E226" s="28"/>
      <c r="F226" s="28"/>
      <c r="G226" s="117"/>
    </row>
    <row r="227" spans="1:7">
      <c r="A227" s="26">
        <v>219</v>
      </c>
      <c r="B227" s="142" t="s">
        <v>331</v>
      </c>
      <c r="C227" s="116"/>
      <c r="D227" s="28"/>
      <c r="E227" s="28"/>
      <c r="F227" s="28"/>
      <c r="G227" s="117"/>
    </row>
    <row r="228" spans="1:7" ht="36">
      <c r="A228" s="26">
        <v>220</v>
      </c>
      <c r="B228" s="142" t="s">
        <v>332</v>
      </c>
      <c r="C228" s="116"/>
      <c r="D228" s="28"/>
      <c r="E228" s="28"/>
      <c r="F228" s="28"/>
      <c r="G228" s="117"/>
    </row>
    <row r="229" spans="1:7">
      <c r="A229" s="26">
        <v>221</v>
      </c>
      <c r="B229" s="142" t="s">
        <v>333</v>
      </c>
      <c r="C229" s="116"/>
      <c r="D229" s="28"/>
      <c r="E229" s="28"/>
      <c r="F229" s="28"/>
      <c r="G229" s="117"/>
    </row>
    <row r="230" spans="1:7">
      <c r="A230" s="26">
        <v>222</v>
      </c>
      <c r="B230" s="142" t="s">
        <v>334</v>
      </c>
      <c r="C230" s="116"/>
      <c r="D230" s="28"/>
      <c r="E230" s="28"/>
      <c r="F230" s="28"/>
      <c r="G230" s="117"/>
    </row>
    <row r="231" spans="1:7" ht="36">
      <c r="A231" s="26">
        <v>223</v>
      </c>
      <c r="B231" s="142" t="s">
        <v>335</v>
      </c>
      <c r="C231" s="116"/>
      <c r="D231" s="28"/>
      <c r="E231" s="28"/>
      <c r="F231" s="28"/>
      <c r="G231" s="117"/>
    </row>
    <row r="232" spans="1:7">
      <c r="A232" s="26">
        <v>224</v>
      </c>
      <c r="B232" s="142" t="s">
        <v>336</v>
      </c>
      <c r="C232" s="116"/>
      <c r="D232" s="28"/>
      <c r="E232" s="28"/>
      <c r="F232" s="28"/>
      <c r="G232" s="117"/>
    </row>
    <row r="233" spans="1:7">
      <c r="A233" s="26">
        <v>225</v>
      </c>
      <c r="B233" s="142" t="s">
        <v>337</v>
      </c>
      <c r="C233" s="116"/>
      <c r="D233" s="28"/>
      <c r="E233" s="28"/>
      <c r="F233" s="28"/>
      <c r="G233" s="117"/>
    </row>
    <row r="234" spans="1:7">
      <c r="A234" s="26">
        <v>226</v>
      </c>
      <c r="B234" s="142" t="s">
        <v>338</v>
      </c>
      <c r="C234" s="116"/>
      <c r="D234" s="28"/>
      <c r="E234" s="28"/>
      <c r="F234" s="28"/>
      <c r="G234" s="118"/>
    </row>
    <row r="235" spans="1:7">
      <c r="A235" s="26">
        <v>227</v>
      </c>
      <c r="B235" s="142" t="s">
        <v>339</v>
      </c>
      <c r="C235" s="116"/>
      <c r="D235" s="28"/>
      <c r="E235" s="28"/>
      <c r="F235" s="28"/>
      <c r="G235" s="118"/>
    </row>
    <row r="236" spans="1:7">
      <c r="A236" s="26">
        <v>228</v>
      </c>
      <c r="B236" s="142" t="s">
        <v>340</v>
      </c>
      <c r="C236" s="116"/>
      <c r="D236" s="28"/>
      <c r="E236" s="28"/>
      <c r="F236" s="28"/>
      <c r="G236" s="118"/>
    </row>
    <row r="237" spans="1:7">
      <c r="A237" s="26">
        <v>229</v>
      </c>
      <c r="B237" s="142" t="s">
        <v>341</v>
      </c>
      <c r="C237" s="116"/>
      <c r="D237" s="28"/>
      <c r="E237" s="28"/>
      <c r="F237" s="28"/>
      <c r="G237" s="118"/>
    </row>
    <row r="238" spans="1:7">
      <c r="A238" s="26">
        <v>230</v>
      </c>
      <c r="B238" s="142" t="s">
        <v>342</v>
      </c>
      <c r="C238" s="116"/>
      <c r="D238" s="28"/>
      <c r="E238" s="28"/>
      <c r="F238" s="28"/>
      <c r="G238" s="118"/>
    </row>
    <row r="239" spans="1:7">
      <c r="A239" s="26">
        <v>231</v>
      </c>
      <c r="B239" s="142" t="s">
        <v>343</v>
      </c>
      <c r="C239" s="116"/>
      <c r="D239" s="28"/>
      <c r="E239" s="28"/>
      <c r="F239" s="28"/>
      <c r="G239" s="118"/>
    </row>
    <row r="240" spans="1:7">
      <c r="A240" s="26">
        <v>232</v>
      </c>
      <c r="B240" s="142" t="s">
        <v>344</v>
      </c>
      <c r="C240" s="116"/>
      <c r="D240" s="28"/>
      <c r="E240" s="28"/>
      <c r="F240" s="28"/>
      <c r="G240" s="118"/>
    </row>
    <row r="241" spans="1:15">
      <c r="A241" s="26">
        <v>233</v>
      </c>
      <c r="B241" s="142" t="s">
        <v>345</v>
      </c>
      <c r="C241" s="116"/>
      <c r="D241" s="28"/>
      <c r="E241" s="28"/>
      <c r="F241" s="28"/>
      <c r="G241" s="118"/>
      <c r="J241" s="145"/>
      <c r="K241" s="145"/>
      <c r="L241" s="145"/>
      <c r="M241" s="145"/>
      <c r="N241" s="145"/>
      <c r="O241" s="145"/>
    </row>
    <row r="242" spans="1:15">
      <c r="A242" s="26">
        <v>234</v>
      </c>
      <c r="B242" s="142" t="s">
        <v>346</v>
      </c>
      <c r="C242" s="116"/>
      <c r="D242" s="28"/>
      <c r="E242" s="28"/>
      <c r="F242" s="28"/>
      <c r="G242" s="118"/>
    </row>
    <row r="243" spans="1:15">
      <c r="A243" s="26">
        <v>235</v>
      </c>
      <c r="B243" s="142" t="s">
        <v>347</v>
      </c>
      <c r="C243" s="116"/>
      <c r="D243" s="28"/>
      <c r="E243" s="28"/>
      <c r="F243" s="28"/>
      <c r="G243" s="118"/>
    </row>
    <row r="244" spans="1:15">
      <c r="A244" s="26">
        <v>236</v>
      </c>
      <c r="B244" s="142" t="s">
        <v>348</v>
      </c>
      <c r="C244" s="116"/>
      <c r="D244" s="28"/>
      <c r="E244" s="28"/>
      <c r="F244" s="28"/>
      <c r="G244" s="118"/>
    </row>
    <row r="245" spans="1:15">
      <c r="A245" s="26">
        <v>237</v>
      </c>
      <c r="B245" s="142" t="s">
        <v>349</v>
      </c>
      <c r="C245" s="116"/>
      <c r="D245" s="28"/>
      <c r="E245" s="28"/>
      <c r="F245" s="28"/>
      <c r="G245" s="118"/>
    </row>
    <row r="246" spans="1:15" ht="36">
      <c r="A246" s="26">
        <v>238</v>
      </c>
      <c r="B246" s="142" t="s">
        <v>350</v>
      </c>
      <c r="C246" s="116"/>
      <c r="D246" s="28"/>
      <c r="E246" s="28"/>
      <c r="F246" s="28"/>
      <c r="G246" s="118"/>
    </row>
    <row r="247" spans="1:15">
      <c r="A247" s="26">
        <v>239</v>
      </c>
      <c r="B247" s="142" t="s">
        <v>351</v>
      </c>
      <c r="C247" s="116"/>
      <c r="D247" s="28"/>
      <c r="E247" s="28"/>
      <c r="F247" s="28"/>
      <c r="G247" s="118"/>
    </row>
    <row r="248" spans="1:15" ht="18.75" thickBot="1">
      <c r="A248" s="120">
        <v>240</v>
      </c>
      <c r="B248" s="143" t="s">
        <v>352</v>
      </c>
      <c r="C248" s="121"/>
      <c r="D248" s="122"/>
      <c r="E248" s="122"/>
      <c r="F248" s="122"/>
      <c r="G248" s="123"/>
    </row>
    <row r="249" spans="1:15" ht="18.75" thickTop="1"/>
  </sheetData>
  <mergeCells count="11">
    <mergeCell ref="J3:N3"/>
    <mergeCell ref="I4:O4"/>
    <mergeCell ref="A6:B6"/>
    <mergeCell ref="A4:C5"/>
    <mergeCell ref="D6:E6"/>
    <mergeCell ref="F6:G6"/>
    <mergeCell ref="A2:G2"/>
    <mergeCell ref="A3:G3"/>
    <mergeCell ref="D5:E5"/>
    <mergeCell ref="F5:G5"/>
    <mergeCell ref="D4:G4"/>
  </mergeCells>
  <hyperlinks>
    <hyperlink ref="J3:N3" r:id="rId1" display="پایگاه علمی سعید سان"/>
    <hyperlink ref="I4:O4" r:id="rId2" display="برای مشاهده لیست تمام نمونه تفسیر های آزمون نئو اینجا کلیک نمایید"/>
  </hyperlinks>
  <printOptions horizontalCentered="1"/>
  <pageMargins left="0.69" right="1.2" top="0.5" bottom="0.5" header="0.2" footer="0.2"/>
  <pageSetup paperSize="9" orientation="portrait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4"/>
  <sheetViews>
    <sheetView rightToLeft="1" view="pageBreakPreview" topLeftCell="A28" zoomScaleNormal="100" zoomScaleSheetLayoutView="100" workbookViewId="0">
      <selection activeCell="AL24" sqref="AL24"/>
    </sheetView>
  </sheetViews>
  <sheetFormatPr defaultRowHeight="18"/>
  <cols>
    <col min="1" max="35" width="3.28515625" style="16" customWidth="1"/>
    <col min="36" max="16384" width="9.140625" style="36"/>
  </cols>
  <sheetData>
    <row r="1" spans="1:35" ht="18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6"/>
      <c r="P1" s="136"/>
      <c r="Q1" s="136" t="str">
        <f>'پردازش اطلاعات '!B246</f>
        <v>آزمون نا معتبر است</v>
      </c>
      <c r="R1" s="136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>
      <c r="F2" s="16" t="s">
        <v>397</v>
      </c>
    </row>
    <row r="5" spans="1:35">
      <c r="A5" s="30"/>
    </row>
    <row r="20" spans="6:30" ht="22.5" customHeight="1">
      <c r="F20" s="173" t="s">
        <v>398</v>
      </c>
      <c r="G20" s="173"/>
      <c r="H20" s="173"/>
      <c r="I20" s="173"/>
      <c r="J20" s="173"/>
      <c r="K20" s="173"/>
      <c r="L20" s="173"/>
      <c r="M20" s="173"/>
      <c r="N20" s="173"/>
      <c r="O20" s="173"/>
      <c r="S20" s="173" t="s">
        <v>399</v>
      </c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36" spans="1:35">
      <c r="A36" s="170" t="s">
        <v>394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37"/>
    </row>
    <row r="37" spans="1:35">
      <c r="A37" s="169" t="s">
        <v>360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1:35">
      <c r="A38" s="169" t="s">
        <v>361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37"/>
    </row>
    <row r="39" spans="1:35" s="135" customFormat="1">
      <c r="A39" s="169" t="s">
        <v>362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37"/>
    </row>
    <row r="40" spans="1:35" ht="38.25" customHeight="1">
      <c r="A40" s="169" t="s">
        <v>363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37"/>
    </row>
    <row r="41" spans="1:35">
      <c r="A41" s="169" t="s">
        <v>364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37"/>
    </row>
    <row r="42" spans="1:35">
      <c r="A42" s="169" t="s">
        <v>365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37"/>
    </row>
    <row r="43" spans="1:35" ht="36.75" customHeight="1">
      <c r="A43" s="172" t="s">
        <v>366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>
      <c r="A44" s="169" t="s">
        <v>367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1:35" ht="39.75" customHeight="1">
      <c r="A45" s="169" t="s">
        <v>368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1:35">
      <c r="A46" s="169" t="s">
        <v>369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1:35">
      <c r="A47" s="169" t="s">
        <v>370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</row>
    <row r="48" spans="1:35">
      <c r="A48" s="169" t="s">
        <v>371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</row>
    <row r="49" spans="1:35" ht="18" customHeight="1">
      <c r="A49" s="169" t="s">
        <v>372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</row>
    <row r="50" spans="1:35" ht="36.75" customHeight="1">
      <c r="A50" s="172" t="s">
        <v>373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</row>
    <row r="51" spans="1:35">
      <c r="A51" s="169" t="s">
        <v>374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</row>
    <row r="52" spans="1:35">
      <c r="A52" s="169" t="s">
        <v>375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</row>
    <row r="53" spans="1:35">
      <c r="A53" s="169" t="s">
        <v>376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</row>
    <row r="54" spans="1:35">
      <c r="A54" s="169" t="s">
        <v>377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</row>
    <row r="55" spans="1:35" ht="39" customHeight="1">
      <c r="A55" s="169" t="s">
        <v>378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</row>
    <row r="56" spans="1:35" ht="35.25" customHeight="1">
      <c r="A56" s="169" t="s">
        <v>379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</row>
    <row r="57" spans="1:35" ht="42" customHeight="1">
      <c r="A57" s="172" t="s">
        <v>380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</row>
    <row r="58" spans="1:35">
      <c r="A58" s="169" t="s">
        <v>381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1:35">
      <c r="A59" s="169" t="s">
        <v>382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</row>
    <row r="60" spans="1:35">
      <c r="A60" s="169" t="s">
        <v>383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1:35">
      <c r="A61" s="169" t="s">
        <v>384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</row>
    <row r="62" spans="1:35">
      <c r="A62" s="169" t="s">
        <v>385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</row>
    <row r="63" spans="1:35">
      <c r="A63" s="169" t="s">
        <v>386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1:35" ht="18.75">
      <c r="A64" s="172" t="s">
        <v>387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</row>
    <row r="65" spans="1:35" ht="36" customHeight="1">
      <c r="A65" s="170" t="s">
        <v>395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</row>
    <row r="66" spans="1:35">
      <c r="A66" s="170" t="s">
        <v>396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</row>
    <row r="67" spans="1:35">
      <c r="A67" s="169" t="s">
        <v>388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</row>
    <row r="68" spans="1:35">
      <c r="A68" s="169" t="s">
        <v>389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</row>
    <row r="69" spans="1:35">
      <c r="A69" s="169" t="s">
        <v>390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</row>
    <row r="70" spans="1:35">
      <c r="A70" s="169" t="s">
        <v>391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</row>
    <row r="71" spans="1:35">
      <c r="A71" s="169" t="s">
        <v>392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</row>
    <row r="72" spans="1:35" ht="18.75">
      <c r="A72" s="171" t="s">
        <v>393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</row>
    <row r="73" spans="1:35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256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256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256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256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256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256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256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256" s="16" customForma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  <c r="IP248" s="36"/>
      <c r="IQ248" s="36"/>
      <c r="IR248" s="36"/>
      <c r="IS248" s="36"/>
      <c r="IT248" s="36"/>
      <c r="IU248" s="36"/>
      <c r="IV248" s="36"/>
    </row>
    <row r="249" spans="1:256" s="16" customForma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  <c r="IP249" s="36"/>
      <c r="IQ249" s="36"/>
      <c r="IR249" s="36"/>
      <c r="IS249" s="36"/>
      <c r="IT249" s="36"/>
      <c r="IU249" s="36"/>
      <c r="IV249" s="36"/>
    </row>
    <row r="250" spans="1:256" s="16" customForma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  <c r="IQ250" s="36"/>
      <c r="IR250" s="36"/>
      <c r="IS250" s="36"/>
      <c r="IT250" s="36"/>
      <c r="IU250" s="36"/>
      <c r="IV250" s="36"/>
    </row>
    <row r="251" spans="1:256" s="16" customForma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  <c r="IV251" s="36"/>
    </row>
    <row r="252" spans="1:256" s="16" customForma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36"/>
      <c r="IR252" s="36"/>
      <c r="IS252" s="36"/>
      <c r="IT252" s="36"/>
      <c r="IU252" s="36"/>
      <c r="IV252" s="36"/>
    </row>
    <row r="253" spans="1:256" s="16" customForma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  <c r="IP253" s="36"/>
      <c r="IQ253" s="36"/>
      <c r="IR253" s="36"/>
      <c r="IS253" s="36"/>
      <c r="IT253" s="36"/>
      <c r="IU253" s="36"/>
      <c r="IV253" s="36"/>
    </row>
    <row r="254" spans="1:256" s="16" customForma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  <c r="IV254" s="36"/>
    </row>
    <row r="255" spans="1:256" s="16" customForma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  <c r="IP255" s="36"/>
      <c r="IQ255" s="36"/>
      <c r="IR255" s="36"/>
      <c r="IS255" s="36"/>
      <c r="IT255" s="36"/>
      <c r="IU255" s="36"/>
      <c r="IV255" s="36"/>
    </row>
    <row r="256" spans="1:256" s="16" customForma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36"/>
      <c r="IR256" s="36"/>
      <c r="IS256" s="36"/>
      <c r="IT256" s="36"/>
      <c r="IU256" s="36"/>
      <c r="IV256" s="36"/>
    </row>
    <row r="257" spans="1:256" s="16" customForma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  <c r="IP257" s="36"/>
      <c r="IQ257" s="36"/>
      <c r="IR257" s="36"/>
      <c r="IS257" s="36"/>
      <c r="IT257" s="36"/>
      <c r="IU257" s="36"/>
      <c r="IV257" s="36"/>
    </row>
    <row r="258" spans="1:256" s="16" customForma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  <c r="IP258" s="36"/>
      <c r="IQ258" s="36"/>
      <c r="IR258" s="36"/>
      <c r="IS258" s="36"/>
      <c r="IT258" s="36"/>
      <c r="IU258" s="36"/>
      <c r="IV258" s="36"/>
    </row>
    <row r="259" spans="1:256" s="16" customForma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  <c r="IQ259" s="36"/>
      <c r="IR259" s="36"/>
      <c r="IS259" s="36"/>
      <c r="IT259" s="36"/>
      <c r="IU259" s="36"/>
      <c r="IV259" s="36"/>
    </row>
    <row r="260" spans="1:256" s="16" customForma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36"/>
      <c r="IR260" s="36"/>
      <c r="IS260" s="36"/>
      <c r="IT260" s="36"/>
      <c r="IU260" s="36"/>
      <c r="IV260" s="36"/>
    </row>
    <row r="261" spans="1:256" s="16" customForma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  <c r="IP261" s="36"/>
      <c r="IQ261" s="36"/>
      <c r="IR261" s="36"/>
      <c r="IS261" s="36"/>
      <c r="IT261" s="36"/>
      <c r="IU261" s="36"/>
      <c r="IV261" s="36"/>
    </row>
    <row r="262" spans="1:256" s="16" customForma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  <c r="IV262" s="36"/>
    </row>
    <row r="263" spans="1:256" s="16" customForma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  <c r="IR263" s="36"/>
      <c r="IS263" s="36"/>
      <c r="IT263" s="36"/>
      <c r="IU263" s="36"/>
      <c r="IV263" s="36"/>
    </row>
    <row r="264" spans="1:256" s="16" customForma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  <c r="IT264" s="36"/>
      <c r="IU264" s="36"/>
      <c r="IV264" s="36"/>
    </row>
    <row r="265" spans="1:256" s="16" customForma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</row>
    <row r="266" spans="1:256" s="16" customForma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  <c r="IP266" s="36"/>
      <c r="IQ266" s="36"/>
      <c r="IR266" s="36"/>
      <c r="IS266" s="36"/>
      <c r="IT266" s="36"/>
      <c r="IU266" s="36"/>
      <c r="IV266" s="36"/>
    </row>
    <row r="267" spans="1:256" s="16" customForma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  <c r="IT267" s="36"/>
      <c r="IU267" s="36"/>
      <c r="IV267" s="36"/>
    </row>
    <row r="268" spans="1:256" s="16" customForma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  <c r="IV268" s="36"/>
    </row>
    <row r="269" spans="1:256" s="16" customForma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  <c r="IT269" s="36"/>
      <c r="IU269" s="36"/>
      <c r="IV269" s="36"/>
    </row>
    <row r="270" spans="1:256" s="16" customForma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  <c r="IT270" s="36"/>
      <c r="IU270" s="36"/>
      <c r="IV270" s="36"/>
    </row>
    <row r="271" spans="1:256" s="16" customForma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  <c r="IV271" s="36"/>
    </row>
    <row r="272" spans="1:256" s="16" customForma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  <c r="IT272" s="36"/>
      <c r="IU272" s="36"/>
      <c r="IV272" s="36"/>
    </row>
    <row r="273" spans="1:256" s="16" customForma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  <c r="IP273" s="36"/>
      <c r="IQ273" s="36"/>
      <c r="IR273" s="36"/>
      <c r="IS273" s="36"/>
      <c r="IT273" s="36"/>
      <c r="IU273" s="36"/>
      <c r="IV273" s="36"/>
    </row>
    <row r="274" spans="1:256" s="16" customForma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  <c r="IT274" s="36"/>
      <c r="IU274" s="36"/>
      <c r="IV274" s="36"/>
    </row>
    <row r="275" spans="1:256" s="16" customForma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</row>
    <row r="276" spans="1:256" s="16" customForma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  <c r="IV276" s="36"/>
    </row>
    <row r="277" spans="1:256" s="16" customForma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</row>
    <row r="278" spans="1:256" s="16" customForma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</row>
    <row r="279" spans="1:256" s="16" customForma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  <c r="IT279" s="36"/>
      <c r="IU279" s="36"/>
      <c r="IV279" s="36"/>
    </row>
    <row r="280" spans="1:256" s="16" customForma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  <c r="IV280" s="36"/>
    </row>
    <row r="281" spans="1:256" s="16" customForma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  <c r="IT281" s="36"/>
      <c r="IU281" s="36"/>
      <c r="IV281" s="36"/>
    </row>
    <row r="282" spans="1:256" s="16" customForma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  <c r="IV282" s="36"/>
    </row>
    <row r="283" spans="1:256" s="16" customForma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  <c r="IM283" s="36"/>
      <c r="IN283" s="36"/>
      <c r="IO283" s="36"/>
      <c r="IP283" s="36"/>
      <c r="IQ283" s="36"/>
      <c r="IR283" s="36"/>
      <c r="IS283" s="36"/>
      <c r="IT283" s="36"/>
      <c r="IU283" s="36"/>
      <c r="IV283" s="36"/>
    </row>
    <row r="284" spans="1:256" s="16" customForma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  <c r="IT284" s="36"/>
      <c r="IU284" s="36"/>
      <c r="IV284" s="36"/>
    </row>
    <row r="285" spans="1:256" s="16" customForma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  <c r="IT285" s="36"/>
      <c r="IU285" s="36"/>
      <c r="IV285" s="36"/>
    </row>
    <row r="286" spans="1:256" s="16" customForma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  <c r="IT286" s="36"/>
      <c r="IU286" s="36"/>
      <c r="IV286" s="36"/>
    </row>
    <row r="287" spans="1:256" s="16" customForma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  <c r="IT287" s="36"/>
      <c r="IU287" s="36"/>
      <c r="IV287" s="36"/>
    </row>
    <row r="288" spans="1:256" s="16" customForma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  <c r="IR288" s="36"/>
      <c r="IS288" s="36"/>
      <c r="IT288" s="36"/>
      <c r="IU288" s="36"/>
      <c r="IV288" s="36"/>
    </row>
    <row r="289" spans="1:256" s="16" customForma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  <c r="IT289" s="36"/>
      <c r="IU289" s="36"/>
      <c r="IV289" s="36"/>
    </row>
    <row r="290" spans="1:256" s="16" customForma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  <c r="IT290" s="36"/>
      <c r="IU290" s="36"/>
      <c r="IV290" s="36"/>
    </row>
    <row r="291" spans="1:256" s="16" customForma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  <c r="IM291" s="36"/>
      <c r="IN291" s="36"/>
      <c r="IO291" s="36"/>
      <c r="IP291" s="36"/>
      <c r="IQ291" s="36"/>
      <c r="IR291" s="36"/>
      <c r="IS291" s="36"/>
      <c r="IT291" s="36"/>
      <c r="IU291" s="36"/>
      <c r="IV291" s="36"/>
    </row>
    <row r="292" spans="1:256" s="16" customForma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  <c r="IT292" s="36"/>
      <c r="IU292" s="36"/>
      <c r="IV292" s="36"/>
    </row>
    <row r="293" spans="1:256" s="16" customForma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36"/>
      <c r="IO293" s="36"/>
      <c r="IP293" s="36"/>
      <c r="IQ293" s="36"/>
      <c r="IR293" s="36"/>
      <c r="IS293" s="36"/>
      <c r="IT293" s="36"/>
      <c r="IU293" s="36"/>
      <c r="IV293" s="36"/>
    </row>
    <row r="294" spans="1:256" s="16" customForma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  <c r="IT294" s="36"/>
      <c r="IU294" s="36"/>
      <c r="IV294" s="36"/>
    </row>
    <row r="295" spans="1:256" s="16" customForma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  <c r="IT295" s="36"/>
      <c r="IU295" s="36"/>
      <c r="IV295" s="36"/>
    </row>
    <row r="296" spans="1:256" s="16" customForma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  <c r="IM296" s="36"/>
      <c r="IN296" s="36"/>
      <c r="IO296" s="36"/>
      <c r="IP296" s="36"/>
      <c r="IQ296" s="36"/>
      <c r="IR296" s="36"/>
      <c r="IS296" s="36"/>
      <c r="IT296" s="36"/>
      <c r="IU296" s="36"/>
      <c r="IV296" s="36"/>
    </row>
    <row r="297" spans="1:256" s="16" customForma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  <c r="IM297" s="36"/>
      <c r="IN297" s="36"/>
      <c r="IO297" s="36"/>
      <c r="IP297" s="36"/>
      <c r="IQ297" s="36"/>
      <c r="IR297" s="36"/>
      <c r="IS297" s="36"/>
      <c r="IT297" s="36"/>
      <c r="IU297" s="36"/>
      <c r="IV297" s="36"/>
    </row>
    <row r="298" spans="1:256" s="16" customForma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  <c r="IM298" s="36"/>
      <c r="IN298" s="36"/>
      <c r="IO298" s="36"/>
      <c r="IP298" s="36"/>
      <c r="IQ298" s="36"/>
      <c r="IR298" s="36"/>
      <c r="IS298" s="36"/>
      <c r="IT298" s="36"/>
      <c r="IU298" s="36"/>
      <c r="IV298" s="36"/>
    </row>
    <row r="299" spans="1:256" s="16" customForma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  <c r="IM299" s="36"/>
      <c r="IN299" s="36"/>
      <c r="IO299" s="36"/>
      <c r="IP299" s="36"/>
      <c r="IQ299" s="36"/>
      <c r="IR299" s="36"/>
      <c r="IS299" s="36"/>
      <c r="IT299" s="36"/>
      <c r="IU299" s="36"/>
      <c r="IV299" s="36"/>
    </row>
    <row r="300" spans="1:256" s="16" customForma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  <c r="IM300" s="36"/>
      <c r="IN300" s="36"/>
      <c r="IO300" s="36"/>
      <c r="IP300" s="36"/>
      <c r="IQ300" s="36"/>
      <c r="IR300" s="36"/>
      <c r="IS300" s="36"/>
      <c r="IT300" s="36"/>
      <c r="IU300" s="36"/>
      <c r="IV300" s="36"/>
    </row>
    <row r="301" spans="1:256" s="16" customForma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  <c r="IT301" s="36"/>
      <c r="IU301" s="36"/>
      <c r="IV301" s="36"/>
    </row>
    <row r="302" spans="1:256" s="16" customForma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  <c r="IT302" s="36"/>
      <c r="IU302" s="36"/>
      <c r="IV302" s="36"/>
    </row>
    <row r="303" spans="1:256" s="16" customForma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  <c r="IT303" s="36"/>
      <c r="IU303" s="36"/>
      <c r="IV303" s="36"/>
    </row>
    <row r="304" spans="1:256" s="16" customForma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  <c r="IT304" s="36"/>
      <c r="IU304" s="36"/>
      <c r="IV304" s="36"/>
    </row>
    <row r="305" spans="1:256" s="16" customForma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  <c r="IM305" s="36"/>
      <c r="IN305" s="36"/>
      <c r="IO305" s="36"/>
      <c r="IP305" s="36"/>
      <c r="IQ305" s="36"/>
      <c r="IR305" s="36"/>
      <c r="IS305" s="36"/>
      <c r="IT305" s="36"/>
      <c r="IU305" s="36"/>
      <c r="IV305" s="36"/>
    </row>
    <row r="306" spans="1:256" s="16" customForma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  <c r="IM306" s="36"/>
      <c r="IN306" s="36"/>
      <c r="IO306" s="36"/>
      <c r="IP306" s="36"/>
      <c r="IQ306" s="36"/>
      <c r="IR306" s="36"/>
      <c r="IS306" s="36"/>
      <c r="IT306" s="36"/>
      <c r="IU306" s="36"/>
      <c r="IV306" s="36"/>
    </row>
    <row r="307" spans="1:256" s="16" customForma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  <c r="IN307" s="36"/>
      <c r="IO307" s="36"/>
      <c r="IP307" s="36"/>
      <c r="IQ307" s="36"/>
      <c r="IR307" s="36"/>
      <c r="IS307" s="36"/>
      <c r="IT307" s="36"/>
      <c r="IU307" s="36"/>
      <c r="IV307" s="36"/>
    </row>
    <row r="308" spans="1:256" s="16" customForma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  <c r="IM308" s="36"/>
      <c r="IN308" s="36"/>
      <c r="IO308" s="36"/>
      <c r="IP308" s="36"/>
      <c r="IQ308" s="36"/>
      <c r="IR308" s="36"/>
      <c r="IS308" s="36"/>
      <c r="IT308" s="36"/>
      <c r="IU308" s="36"/>
      <c r="IV308" s="36"/>
    </row>
    <row r="309" spans="1:256" s="16" customForma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  <c r="IM309" s="36"/>
      <c r="IN309" s="36"/>
      <c r="IO309" s="36"/>
      <c r="IP309" s="36"/>
      <c r="IQ309" s="36"/>
      <c r="IR309" s="36"/>
      <c r="IS309" s="36"/>
      <c r="IT309" s="36"/>
      <c r="IU309" s="36"/>
      <c r="IV309" s="36"/>
    </row>
    <row r="310" spans="1:256" s="16" customForma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  <c r="IM310" s="36"/>
      <c r="IN310" s="36"/>
      <c r="IO310" s="36"/>
      <c r="IP310" s="36"/>
      <c r="IQ310" s="36"/>
      <c r="IR310" s="36"/>
      <c r="IS310" s="36"/>
      <c r="IT310" s="36"/>
      <c r="IU310" s="36"/>
      <c r="IV310" s="36"/>
    </row>
    <row r="311" spans="1:256" s="16" customForma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  <c r="IM311" s="36"/>
      <c r="IN311" s="36"/>
      <c r="IO311" s="36"/>
      <c r="IP311" s="36"/>
      <c r="IQ311" s="36"/>
      <c r="IR311" s="36"/>
      <c r="IS311" s="36"/>
      <c r="IT311" s="36"/>
      <c r="IU311" s="36"/>
      <c r="IV311" s="36"/>
    </row>
    <row r="312" spans="1:256" s="16" customForma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  <c r="IM312" s="36"/>
      <c r="IN312" s="36"/>
      <c r="IO312" s="36"/>
      <c r="IP312" s="36"/>
      <c r="IQ312" s="36"/>
      <c r="IR312" s="36"/>
      <c r="IS312" s="36"/>
      <c r="IT312" s="36"/>
      <c r="IU312" s="36"/>
      <c r="IV312" s="36"/>
    </row>
    <row r="313" spans="1:256" s="16" customForma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  <c r="IM313" s="36"/>
      <c r="IN313" s="36"/>
      <c r="IO313" s="36"/>
      <c r="IP313" s="36"/>
      <c r="IQ313" s="36"/>
      <c r="IR313" s="36"/>
      <c r="IS313" s="36"/>
      <c r="IT313" s="36"/>
      <c r="IU313" s="36"/>
      <c r="IV313" s="36"/>
    </row>
    <row r="314" spans="1:256" s="16" customForma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  <c r="IM314" s="36"/>
      <c r="IN314" s="36"/>
      <c r="IO314" s="36"/>
      <c r="IP314" s="36"/>
      <c r="IQ314" s="36"/>
      <c r="IR314" s="36"/>
      <c r="IS314" s="36"/>
      <c r="IT314" s="36"/>
      <c r="IU314" s="36"/>
      <c r="IV314" s="36"/>
    </row>
    <row r="315" spans="1:256" s="16" customForma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  <c r="IM315" s="36"/>
      <c r="IN315" s="36"/>
      <c r="IO315" s="36"/>
      <c r="IP315" s="36"/>
      <c r="IQ315" s="36"/>
      <c r="IR315" s="36"/>
      <c r="IS315" s="36"/>
      <c r="IT315" s="36"/>
      <c r="IU315" s="36"/>
      <c r="IV315" s="36"/>
    </row>
    <row r="316" spans="1:256" s="16" customForma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  <c r="IT316" s="36"/>
      <c r="IU316" s="36"/>
      <c r="IV316" s="36"/>
    </row>
    <row r="317" spans="1:256" s="16" customForma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  <c r="IM317" s="36"/>
      <c r="IN317" s="36"/>
      <c r="IO317" s="36"/>
      <c r="IP317" s="36"/>
      <c r="IQ317" s="36"/>
      <c r="IR317" s="36"/>
      <c r="IS317" s="36"/>
      <c r="IT317" s="36"/>
      <c r="IU317" s="36"/>
      <c r="IV317" s="36"/>
    </row>
    <row r="318" spans="1:256" s="16" customForma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  <c r="IM318" s="36"/>
      <c r="IN318" s="36"/>
      <c r="IO318" s="36"/>
      <c r="IP318" s="36"/>
      <c r="IQ318" s="36"/>
      <c r="IR318" s="36"/>
      <c r="IS318" s="36"/>
      <c r="IT318" s="36"/>
      <c r="IU318" s="36"/>
      <c r="IV318" s="36"/>
    </row>
    <row r="319" spans="1:256" s="16" customForma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  <c r="IV319" s="36"/>
    </row>
    <row r="320" spans="1:256" s="16" customForma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  <c r="IM320" s="36"/>
      <c r="IN320" s="36"/>
      <c r="IO320" s="36"/>
      <c r="IP320" s="36"/>
      <c r="IQ320" s="36"/>
      <c r="IR320" s="36"/>
      <c r="IS320" s="36"/>
      <c r="IT320" s="36"/>
      <c r="IU320" s="36"/>
      <c r="IV320" s="36"/>
    </row>
    <row r="321" spans="1:256" s="16" customForma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  <c r="IM321" s="36"/>
      <c r="IN321" s="36"/>
      <c r="IO321" s="36"/>
      <c r="IP321" s="36"/>
      <c r="IQ321" s="36"/>
      <c r="IR321" s="36"/>
      <c r="IS321" s="36"/>
      <c r="IT321" s="36"/>
      <c r="IU321" s="36"/>
      <c r="IV321" s="36"/>
    </row>
    <row r="322" spans="1:256" s="16" customForma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  <c r="IM322" s="36"/>
      <c r="IN322" s="36"/>
      <c r="IO322" s="36"/>
      <c r="IP322" s="36"/>
      <c r="IQ322" s="36"/>
      <c r="IR322" s="36"/>
      <c r="IS322" s="36"/>
      <c r="IT322" s="36"/>
      <c r="IU322" s="36"/>
      <c r="IV322" s="36"/>
    </row>
    <row r="323" spans="1:256" s="16" customForma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  <c r="IM323" s="36"/>
      <c r="IN323" s="36"/>
      <c r="IO323" s="36"/>
      <c r="IP323" s="36"/>
      <c r="IQ323" s="36"/>
      <c r="IR323" s="36"/>
      <c r="IS323" s="36"/>
      <c r="IT323" s="36"/>
      <c r="IU323" s="36"/>
      <c r="IV323" s="36"/>
    </row>
    <row r="324" spans="1:256" s="16" customForma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  <c r="IM324" s="36"/>
      <c r="IN324" s="36"/>
      <c r="IO324" s="36"/>
      <c r="IP324" s="36"/>
      <c r="IQ324" s="36"/>
      <c r="IR324" s="36"/>
      <c r="IS324" s="36"/>
      <c r="IT324" s="36"/>
      <c r="IU324" s="36"/>
      <c r="IV324" s="36"/>
    </row>
    <row r="325" spans="1:256" s="16" customForma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  <c r="IM325" s="36"/>
      <c r="IN325" s="36"/>
      <c r="IO325" s="36"/>
      <c r="IP325" s="36"/>
      <c r="IQ325" s="36"/>
      <c r="IR325" s="36"/>
      <c r="IS325" s="36"/>
      <c r="IT325" s="36"/>
      <c r="IU325" s="36"/>
      <c r="IV325" s="36"/>
    </row>
    <row r="326" spans="1:256" s="16" customForma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  <c r="IM326" s="36"/>
      <c r="IN326" s="36"/>
      <c r="IO326" s="36"/>
      <c r="IP326" s="36"/>
      <c r="IQ326" s="36"/>
      <c r="IR326" s="36"/>
      <c r="IS326" s="36"/>
      <c r="IT326" s="36"/>
      <c r="IU326" s="36"/>
      <c r="IV326" s="36"/>
    </row>
    <row r="327" spans="1:256" s="16" customForma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  <c r="IM327" s="36"/>
      <c r="IN327" s="36"/>
      <c r="IO327" s="36"/>
      <c r="IP327" s="36"/>
      <c r="IQ327" s="36"/>
      <c r="IR327" s="36"/>
      <c r="IS327" s="36"/>
      <c r="IT327" s="36"/>
      <c r="IU327" s="36"/>
      <c r="IV327" s="36"/>
    </row>
    <row r="328" spans="1:256" s="16" customForma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  <c r="IM328" s="36"/>
      <c r="IN328" s="36"/>
      <c r="IO328" s="36"/>
      <c r="IP328" s="36"/>
      <c r="IQ328" s="36"/>
      <c r="IR328" s="36"/>
      <c r="IS328" s="36"/>
      <c r="IT328" s="36"/>
      <c r="IU328" s="36"/>
      <c r="IV328" s="36"/>
    </row>
    <row r="329" spans="1:256" s="16" customForma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  <c r="IM329" s="36"/>
      <c r="IN329" s="36"/>
      <c r="IO329" s="36"/>
      <c r="IP329" s="36"/>
      <c r="IQ329" s="36"/>
      <c r="IR329" s="36"/>
      <c r="IS329" s="36"/>
      <c r="IT329" s="36"/>
      <c r="IU329" s="36"/>
      <c r="IV329" s="36"/>
    </row>
    <row r="330" spans="1:256" s="16" customForma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  <c r="IL330" s="36"/>
      <c r="IM330" s="36"/>
      <c r="IN330" s="36"/>
      <c r="IO330" s="36"/>
      <c r="IP330" s="36"/>
      <c r="IQ330" s="36"/>
      <c r="IR330" s="36"/>
      <c r="IS330" s="36"/>
      <c r="IT330" s="36"/>
      <c r="IU330" s="36"/>
      <c r="IV330" s="36"/>
    </row>
    <row r="331" spans="1:256" s="16" customForma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  <c r="IM331" s="36"/>
      <c r="IN331" s="36"/>
      <c r="IO331" s="36"/>
      <c r="IP331" s="36"/>
      <c r="IQ331" s="36"/>
      <c r="IR331" s="36"/>
      <c r="IS331" s="36"/>
      <c r="IT331" s="36"/>
      <c r="IU331" s="36"/>
      <c r="IV331" s="36"/>
    </row>
    <row r="332" spans="1:256" s="16" customForma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  <c r="IM332" s="36"/>
      <c r="IN332" s="36"/>
      <c r="IO332" s="36"/>
      <c r="IP332" s="36"/>
      <c r="IQ332" s="36"/>
      <c r="IR332" s="36"/>
      <c r="IS332" s="36"/>
      <c r="IT332" s="36"/>
      <c r="IU332" s="36"/>
      <c r="IV332" s="36"/>
    </row>
    <row r="333" spans="1:256" s="16" customForma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  <c r="IM333" s="36"/>
      <c r="IN333" s="36"/>
      <c r="IO333" s="36"/>
      <c r="IP333" s="36"/>
      <c r="IQ333" s="36"/>
      <c r="IR333" s="36"/>
      <c r="IS333" s="36"/>
      <c r="IT333" s="36"/>
      <c r="IU333" s="36"/>
      <c r="IV333" s="36"/>
    </row>
    <row r="334" spans="1:256" s="16" customForma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  <c r="IM334" s="36"/>
      <c r="IN334" s="36"/>
      <c r="IO334" s="36"/>
      <c r="IP334" s="36"/>
      <c r="IQ334" s="36"/>
      <c r="IR334" s="36"/>
      <c r="IS334" s="36"/>
      <c r="IT334" s="36"/>
      <c r="IU334" s="36"/>
      <c r="IV334" s="36"/>
    </row>
    <row r="335" spans="1:256" s="16" customForma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  <c r="IM335" s="36"/>
      <c r="IN335" s="36"/>
      <c r="IO335" s="36"/>
      <c r="IP335" s="36"/>
      <c r="IQ335" s="36"/>
      <c r="IR335" s="36"/>
      <c r="IS335" s="36"/>
      <c r="IT335" s="36"/>
      <c r="IU335" s="36"/>
      <c r="IV335" s="36"/>
    </row>
    <row r="336" spans="1:256" s="16" customForma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  <c r="IL336" s="36"/>
      <c r="IM336" s="36"/>
      <c r="IN336" s="36"/>
      <c r="IO336" s="36"/>
      <c r="IP336" s="36"/>
      <c r="IQ336" s="36"/>
      <c r="IR336" s="36"/>
      <c r="IS336" s="36"/>
      <c r="IT336" s="36"/>
      <c r="IU336" s="36"/>
      <c r="IV336" s="36"/>
    </row>
    <row r="337" spans="1:256" s="16" customForma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  <c r="IM337" s="36"/>
      <c r="IN337" s="36"/>
      <c r="IO337" s="36"/>
      <c r="IP337" s="36"/>
      <c r="IQ337" s="36"/>
      <c r="IR337" s="36"/>
      <c r="IS337" s="36"/>
      <c r="IT337" s="36"/>
      <c r="IU337" s="36"/>
      <c r="IV337" s="36"/>
    </row>
    <row r="338" spans="1:256" s="16" customForma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  <c r="IM338" s="36"/>
      <c r="IN338" s="36"/>
      <c r="IO338" s="36"/>
      <c r="IP338" s="36"/>
      <c r="IQ338" s="36"/>
      <c r="IR338" s="36"/>
      <c r="IS338" s="36"/>
      <c r="IT338" s="36"/>
      <c r="IU338" s="36"/>
      <c r="IV338" s="36"/>
    </row>
    <row r="339" spans="1:256" s="16" customForma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  <c r="IL339" s="36"/>
      <c r="IM339" s="36"/>
      <c r="IN339" s="36"/>
      <c r="IO339" s="36"/>
      <c r="IP339" s="36"/>
      <c r="IQ339" s="36"/>
      <c r="IR339" s="36"/>
      <c r="IS339" s="36"/>
      <c r="IT339" s="36"/>
      <c r="IU339" s="36"/>
      <c r="IV339" s="36"/>
    </row>
    <row r="340" spans="1:256" s="16" customForma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  <c r="IM340" s="36"/>
      <c r="IN340" s="36"/>
      <c r="IO340" s="36"/>
      <c r="IP340" s="36"/>
      <c r="IQ340" s="36"/>
      <c r="IR340" s="36"/>
      <c r="IS340" s="36"/>
      <c r="IT340" s="36"/>
      <c r="IU340" s="36"/>
      <c r="IV340" s="36"/>
    </row>
    <row r="341" spans="1:256" s="16" customForma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  <c r="IL341" s="36"/>
      <c r="IM341" s="36"/>
      <c r="IN341" s="36"/>
      <c r="IO341" s="36"/>
      <c r="IP341" s="36"/>
      <c r="IQ341" s="36"/>
      <c r="IR341" s="36"/>
      <c r="IS341" s="36"/>
      <c r="IT341" s="36"/>
      <c r="IU341" s="36"/>
      <c r="IV341" s="36"/>
    </row>
    <row r="342" spans="1:256" s="16" customForma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  <c r="IL342" s="36"/>
      <c r="IM342" s="36"/>
      <c r="IN342" s="36"/>
      <c r="IO342" s="36"/>
      <c r="IP342" s="36"/>
      <c r="IQ342" s="36"/>
      <c r="IR342" s="36"/>
      <c r="IS342" s="36"/>
      <c r="IT342" s="36"/>
      <c r="IU342" s="36"/>
      <c r="IV342" s="36"/>
    </row>
    <row r="343" spans="1:256" s="16" customForma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  <c r="IM343" s="36"/>
      <c r="IN343" s="36"/>
      <c r="IO343" s="36"/>
      <c r="IP343" s="36"/>
      <c r="IQ343" s="36"/>
      <c r="IR343" s="36"/>
      <c r="IS343" s="36"/>
      <c r="IT343" s="36"/>
      <c r="IU343" s="36"/>
      <c r="IV343" s="36"/>
    </row>
    <row r="344" spans="1:256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</sheetData>
  <mergeCells count="39">
    <mergeCell ref="S20:AD20"/>
    <mergeCell ref="F20:O20"/>
    <mergeCell ref="A61:AI61"/>
    <mergeCell ref="A62:AI62"/>
    <mergeCell ref="A63:AI63"/>
    <mergeCell ref="A58:AI58"/>
    <mergeCell ref="A59:AI59"/>
    <mergeCell ref="A60:AI60"/>
    <mergeCell ref="A42:AH42"/>
    <mergeCell ref="A43:AI43"/>
    <mergeCell ref="A44:AI44"/>
    <mergeCell ref="A45:AI45"/>
    <mergeCell ref="A46:AI46"/>
    <mergeCell ref="A50:AI50"/>
    <mergeCell ref="A51:AI51"/>
    <mergeCell ref="A52:AI52"/>
    <mergeCell ref="A72:AI72"/>
    <mergeCell ref="A66:AI66"/>
    <mergeCell ref="A39:AH39"/>
    <mergeCell ref="A47:AI47"/>
    <mergeCell ref="A48:AI48"/>
    <mergeCell ref="A49:AI49"/>
    <mergeCell ref="A67:AI67"/>
    <mergeCell ref="A68:AI68"/>
    <mergeCell ref="A69:AI69"/>
    <mergeCell ref="A70:AI70"/>
    <mergeCell ref="A71:AI71"/>
    <mergeCell ref="A64:AI64"/>
    <mergeCell ref="A65:AI65"/>
    <mergeCell ref="A55:AI55"/>
    <mergeCell ref="A56:AI56"/>
    <mergeCell ref="A57:AI57"/>
    <mergeCell ref="A53:AI53"/>
    <mergeCell ref="A54:AI54"/>
    <mergeCell ref="A36:AH36"/>
    <mergeCell ref="A37:AI37"/>
    <mergeCell ref="A38:AH38"/>
    <mergeCell ref="A40:AH40"/>
    <mergeCell ref="A41:AH41"/>
  </mergeCells>
  <printOptions horizontalCentered="1"/>
  <pageMargins left="0.39370078740157499" right="0.39370078740157499" top="0.39370078740157499" bottom="0.39370078740157499" header="0" footer="0"/>
  <pageSetup scale="79" orientation="portrait" horizontalDpi="200" verticalDpi="200" r:id="rId1"/>
  <headerFooter alignWithMargins="0"/>
  <rowBreaks count="1" manualBreakCount="1">
    <brk id="35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"/>
  <sheetViews>
    <sheetView rightToLeft="1" zoomScaleNormal="100" zoomScaleSheetLayoutView="100" workbookViewId="0">
      <pane ySplit="2" topLeftCell="A50" activePane="bottomLeft" state="frozen"/>
      <selection pane="bottomLeft" activeCell="AR33" sqref="AR33"/>
    </sheetView>
  </sheetViews>
  <sheetFormatPr defaultRowHeight="18"/>
  <cols>
    <col min="1" max="1" width="4.7109375" style="16" bestFit="1" customWidth="1"/>
    <col min="2" max="6" width="4.42578125" style="61" customWidth="1"/>
    <col min="7" max="7" width="4.140625" style="30" customWidth="1"/>
    <col min="8" max="11" width="4.140625" style="16" customWidth="1"/>
    <col min="12" max="12" width="4.42578125" style="16" customWidth="1"/>
    <col min="13" max="14" width="4.140625" style="16" customWidth="1"/>
    <col min="15" max="49" width="3.28515625" style="16" customWidth="1"/>
    <col min="50" max="50" width="6" style="35" customWidth="1"/>
    <col min="51" max="52" width="6" style="87" customWidth="1"/>
    <col min="53" max="53" width="6" style="98" customWidth="1"/>
    <col min="54" max="54" width="6" style="86" customWidth="1"/>
    <col min="55" max="55" width="6" style="87" customWidth="1"/>
    <col min="56" max="56" width="6" style="99" customWidth="1"/>
    <col min="57" max="59" width="6" style="87" customWidth="1"/>
    <col min="60" max="60" width="6" style="86" customWidth="1"/>
    <col min="61" max="61" width="6" style="87" customWidth="1"/>
    <col min="62" max="62" width="6" style="99" customWidth="1"/>
    <col min="63" max="65" width="6" style="87" customWidth="1"/>
    <col min="66" max="66" width="6" style="86" customWidth="1"/>
    <col min="67" max="67" width="6" style="87" customWidth="1"/>
    <col min="68" max="68" width="6" style="99" customWidth="1"/>
    <col min="69" max="71" width="6" style="87" customWidth="1"/>
    <col min="72" max="72" width="6" style="86" customWidth="1"/>
    <col min="73" max="73" width="6" style="87" customWidth="1"/>
    <col min="74" max="74" width="6" style="99" customWidth="1"/>
    <col min="75" max="77" width="6" style="87" customWidth="1"/>
    <col min="78" max="78" width="6" style="86" customWidth="1"/>
    <col min="79" max="79" width="6" style="87" customWidth="1"/>
    <col min="80" max="80" width="6" style="99" customWidth="1"/>
    <col min="81" max="82" width="6" style="87" customWidth="1"/>
    <col min="83" max="83" width="6" style="98" customWidth="1"/>
    <col min="84" max="84" width="6" style="86" customWidth="1"/>
    <col min="85" max="85" width="6" style="87" customWidth="1"/>
    <col min="86" max="86" width="6" style="99" customWidth="1"/>
    <col min="87" max="89" width="6" style="87" customWidth="1"/>
    <col min="90" max="90" width="6" style="86" customWidth="1"/>
    <col min="91" max="91" width="6" style="36" customWidth="1"/>
    <col min="92" max="92" width="6" style="35" customWidth="1"/>
    <col min="93" max="95" width="6" style="36" customWidth="1"/>
    <col min="96" max="96" width="6" style="86" customWidth="1"/>
    <col min="97" max="97" width="6" style="36" customWidth="1"/>
    <col min="98" max="98" width="6" style="35" customWidth="1"/>
    <col min="99" max="101" width="6" style="36" customWidth="1"/>
    <col min="102" max="102" width="6" style="86" customWidth="1"/>
    <col min="103" max="103" width="6" style="36" customWidth="1"/>
    <col min="104" max="104" width="6" style="35" customWidth="1"/>
    <col min="105" max="107" width="6" style="36" customWidth="1"/>
    <col min="108" max="108" width="6" style="86" customWidth="1"/>
    <col min="109" max="109" width="6" style="36" customWidth="1"/>
    <col min="110" max="110" width="6" style="35" customWidth="1"/>
    <col min="111" max="113" width="6" style="36" customWidth="1"/>
    <col min="114" max="114" width="6" style="86" customWidth="1"/>
    <col min="115" max="115" width="6" style="36" customWidth="1"/>
    <col min="116" max="116" width="6" style="35" customWidth="1"/>
    <col min="117" max="119" width="6" style="36" customWidth="1"/>
    <col min="120" max="120" width="6" style="86" customWidth="1"/>
    <col min="121" max="121" width="6" style="36" customWidth="1"/>
    <col min="122" max="122" width="6" style="35" customWidth="1"/>
    <col min="123" max="123" width="6" style="36" customWidth="1"/>
    <col min="124" max="124" width="6" style="14" customWidth="1"/>
    <col min="125" max="125" width="6" style="95" customWidth="1"/>
    <col min="126" max="126" width="6" style="86" customWidth="1"/>
    <col min="127" max="127" width="6" style="36" customWidth="1"/>
    <col min="128" max="128" width="6" style="35" customWidth="1"/>
    <col min="129" max="129" width="6" style="36" customWidth="1"/>
    <col min="130" max="130" width="6" style="14" customWidth="1"/>
    <col min="131" max="131" width="6" style="36" customWidth="1"/>
    <col min="132" max="132" width="6" style="86" customWidth="1"/>
    <col min="133" max="133" width="6" style="36" customWidth="1"/>
    <col min="134" max="134" width="6" style="35" customWidth="1"/>
    <col min="135" max="135" width="6" style="36" customWidth="1"/>
    <col min="136" max="136" width="6" style="14" customWidth="1"/>
    <col min="137" max="137" width="6" style="36" customWidth="1"/>
    <col min="138" max="138" width="6" style="86" customWidth="1"/>
    <col min="139" max="139" width="6" style="36" customWidth="1"/>
    <col min="140" max="140" width="6" style="35" customWidth="1"/>
    <col min="141" max="141" width="6" style="36" customWidth="1"/>
    <col min="142" max="142" width="6" style="14" customWidth="1"/>
    <col min="143" max="143" width="6" style="36" customWidth="1"/>
    <col min="144" max="144" width="6" style="86" customWidth="1"/>
    <col min="145" max="145" width="6" style="36" customWidth="1"/>
    <col min="146" max="146" width="6" style="35" customWidth="1"/>
    <col min="147" max="147" width="6" style="36" customWidth="1"/>
    <col min="148" max="148" width="6" style="14" customWidth="1"/>
    <col min="149" max="149" width="6" style="36" customWidth="1"/>
    <col min="150" max="150" width="6" style="86" customWidth="1"/>
    <col min="151" max="151" width="6" style="36" customWidth="1"/>
    <col min="152" max="152" width="6" style="35" customWidth="1"/>
    <col min="153" max="153" width="6" style="36" customWidth="1"/>
    <col min="154" max="154" width="6" style="14" customWidth="1"/>
    <col min="155" max="155" width="6" style="36" customWidth="1"/>
    <col min="156" max="156" width="6" style="86" customWidth="1"/>
    <col min="157" max="157" width="6" style="36" customWidth="1"/>
    <col min="158" max="158" width="6" style="35" customWidth="1"/>
    <col min="159" max="159" width="6" style="36" customWidth="1"/>
    <col min="160" max="160" width="6" style="14" customWidth="1"/>
    <col min="161" max="161" width="6" style="36" customWidth="1"/>
    <col min="162" max="162" width="6" style="86" customWidth="1"/>
    <col min="163" max="163" width="6" style="36" customWidth="1"/>
    <col min="164" max="164" width="6" style="35" customWidth="1"/>
    <col min="165" max="165" width="6" style="36" customWidth="1"/>
    <col min="166" max="166" width="6" style="14" customWidth="1"/>
    <col min="167" max="167" width="6" style="95" customWidth="1"/>
    <col min="168" max="168" width="6" style="86" customWidth="1"/>
    <col min="169" max="169" width="6" style="36" customWidth="1"/>
    <col min="170" max="170" width="6" style="35" customWidth="1"/>
    <col min="171" max="171" width="6" style="36" customWidth="1"/>
    <col min="172" max="172" width="6" style="14" customWidth="1"/>
    <col min="173" max="173" width="6" style="36" customWidth="1"/>
    <col min="174" max="174" width="6" style="86" customWidth="1"/>
    <col min="175" max="175" width="6" style="36" customWidth="1"/>
    <col min="176" max="176" width="6" style="35" customWidth="1"/>
    <col min="177" max="177" width="6" style="36" customWidth="1"/>
    <col min="178" max="178" width="6" style="14" customWidth="1"/>
    <col min="179" max="179" width="6" style="36" customWidth="1"/>
    <col min="180" max="180" width="6" style="86" customWidth="1"/>
    <col min="181" max="181" width="6" style="36" customWidth="1"/>
    <col min="182" max="182" width="6" style="35" customWidth="1"/>
    <col min="183" max="183" width="6" style="36" customWidth="1"/>
    <col min="184" max="184" width="6" style="14" customWidth="1"/>
    <col min="185" max="185" width="6" style="95" customWidth="1"/>
    <col min="186" max="186" width="6" style="86" customWidth="1"/>
    <col min="187" max="187" width="6" style="36" customWidth="1"/>
    <col min="188" max="188" width="6" style="35" customWidth="1"/>
    <col min="189" max="189" width="6" style="36" customWidth="1"/>
    <col min="190" max="190" width="6" style="14" customWidth="1"/>
    <col min="191" max="191" width="6" style="95" customWidth="1"/>
    <col min="192" max="192" width="6" style="86" customWidth="1"/>
    <col min="193" max="193" width="6" style="36" customWidth="1"/>
    <col min="194" max="194" width="6" style="35" customWidth="1"/>
    <col min="195" max="195" width="6" style="36" customWidth="1"/>
    <col min="196" max="196" width="6" style="14" customWidth="1"/>
    <col min="197" max="197" width="6" style="95" customWidth="1"/>
    <col min="198" max="198" width="6" style="86" customWidth="1"/>
    <col min="199" max="199" width="6" style="36" customWidth="1"/>
    <col min="200" max="200" width="6" style="35" customWidth="1"/>
    <col min="201" max="201" width="6" style="36" customWidth="1"/>
    <col min="202" max="202" width="6" style="14" customWidth="1"/>
    <col min="203" max="203" width="6" style="95" customWidth="1"/>
    <col min="204" max="204" width="6" style="86" customWidth="1"/>
    <col min="205" max="205" width="6" style="36" customWidth="1"/>
    <col min="206" max="206" width="6" style="35" customWidth="1"/>
    <col min="207" max="207" width="6" style="36" customWidth="1"/>
    <col min="208" max="208" width="6" style="14" customWidth="1"/>
    <col min="209" max="209" width="6" style="95" customWidth="1"/>
    <col min="210" max="210" width="6" style="86" customWidth="1"/>
    <col min="211" max="211" width="6" style="36" customWidth="1"/>
    <col min="212" max="212" width="6" style="35" customWidth="1"/>
    <col min="213" max="213" width="6" style="36" customWidth="1"/>
    <col min="214" max="214" width="6" style="14" customWidth="1"/>
    <col min="215" max="215" width="6" style="95" customWidth="1"/>
    <col min="216" max="216" width="6" style="86" customWidth="1"/>
    <col min="217" max="217" width="6" style="36" customWidth="1"/>
    <col min="218" max="218" width="6" style="35" customWidth="1"/>
    <col min="219" max="219" width="6" style="36" customWidth="1"/>
    <col min="220" max="220" width="6" style="14" customWidth="1"/>
    <col min="221" max="221" width="6" style="95" customWidth="1"/>
    <col min="222" max="222" width="6" style="86" customWidth="1"/>
    <col min="223" max="223" width="6" style="36" customWidth="1"/>
    <col min="224" max="224" width="6" style="35" customWidth="1"/>
    <col min="225" max="225" width="6" style="36" customWidth="1"/>
    <col min="226" max="226" width="6" style="14" customWidth="1"/>
    <col min="227" max="227" width="6" style="95" customWidth="1"/>
    <col min="228" max="228" width="6" style="86" customWidth="1"/>
    <col min="229" max="229" width="6" style="36" customWidth="1"/>
    <col min="230" max="230" width="6" style="35" customWidth="1"/>
    <col min="231" max="231" width="6" style="36" customWidth="1"/>
    <col min="232" max="232" width="6" style="14" customWidth="1"/>
    <col min="233" max="233" width="6" style="95" customWidth="1"/>
    <col min="234" max="234" width="6" style="86" customWidth="1"/>
    <col min="235" max="235" width="6" style="36" customWidth="1"/>
    <col min="236" max="236" width="6" style="35" customWidth="1"/>
    <col min="237" max="237" width="6" style="36" customWidth="1"/>
    <col min="238" max="238" width="6" style="14" customWidth="1"/>
    <col min="239" max="239" width="6" style="95" customWidth="1"/>
    <col min="240" max="240" width="6" style="86" customWidth="1"/>
    <col min="241" max="241" width="6" style="36" customWidth="1"/>
    <col min="242" max="242" width="6" style="35" customWidth="1"/>
    <col min="243" max="243" width="6" style="36" customWidth="1"/>
    <col min="244" max="244" width="6" style="14" customWidth="1"/>
    <col min="245" max="245" width="6" style="95" customWidth="1"/>
    <col min="246" max="246" width="6" style="86" customWidth="1"/>
    <col min="247" max="247" width="6" style="36" customWidth="1"/>
    <col min="248" max="248" width="6" style="35" customWidth="1"/>
    <col min="249" max="249" width="6" style="36" customWidth="1"/>
    <col min="250" max="250" width="6" style="14" customWidth="1"/>
    <col min="251" max="251" width="6" style="95" customWidth="1"/>
    <col min="252" max="252" width="6" style="86" customWidth="1"/>
    <col min="253" max="253" width="6" style="36" customWidth="1"/>
    <col min="254" max="254" width="6" style="35" customWidth="1"/>
    <col min="255" max="16384" width="9.140625" style="14"/>
  </cols>
  <sheetData>
    <row r="1" spans="1:256" s="37" customFormat="1" ht="99" thickTop="1" thickBot="1">
      <c r="A1" s="16"/>
      <c r="B1" s="16"/>
      <c r="C1" s="16"/>
      <c r="D1" s="16"/>
      <c r="E1" s="16"/>
      <c r="F1" s="24">
        <f>'فرم خام- پرینت- ثبت داده'!D6</f>
        <v>0</v>
      </c>
      <c r="G1" s="30"/>
      <c r="H1" s="16"/>
      <c r="I1" s="16"/>
      <c r="J1" s="16"/>
      <c r="K1" s="16"/>
      <c r="N1" s="16"/>
      <c r="O1" s="38" t="s">
        <v>58</v>
      </c>
      <c r="P1" s="39" t="s">
        <v>59</v>
      </c>
      <c r="Q1" s="39" t="s">
        <v>80</v>
      </c>
      <c r="R1" s="39" t="s">
        <v>81</v>
      </c>
      <c r="S1" s="39" t="s">
        <v>62</v>
      </c>
      <c r="T1" s="39" t="s">
        <v>63</v>
      </c>
      <c r="U1" s="39" t="s">
        <v>30</v>
      </c>
      <c r="V1" s="39" t="s">
        <v>83</v>
      </c>
      <c r="W1" s="39" t="s">
        <v>32</v>
      </c>
      <c r="X1" s="39" t="s">
        <v>84</v>
      </c>
      <c r="Y1" s="39" t="s">
        <v>33</v>
      </c>
      <c r="Z1" s="39" t="s">
        <v>77</v>
      </c>
      <c r="AA1" s="39" t="s">
        <v>34</v>
      </c>
      <c r="AB1" s="39" t="s">
        <v>85</v>
      </c>
      <c r="AC1" s="39" t="s">
        <v>86</v>
      </c>
      <c r="AD1" s="39" t="s">
        <v>87</v>
      </c>
      <c r="AE1" s="39" t="s">
        <v>38</v>
      </c>
      <c r="AF1" s="39" t="s">
        <v>39</v>
      </c>
      <c r="AG1" s="39" t="s">
        <v>40</v>
      </c>
      <c r="AH1" s="39" t="s">
        <v>88</v>
      </c>
      <c r="AI1" s="39" t="s">
        <v>89</v>
      </c>
      <c r="AJ1" s="39" t="s">
        <v>90</v>
      </c>
      <c r="AK1" s="39" t="s">
        <v>51</v>
      </c>
      <c r="AL1" s="39" t="s">
        <v>44</v>
      </c>
      <c r="AM1" s="39" t="s">
        <v>45</v>
      </c>
      <c r="AN1" s="39" t="s">
        <v>91</v>
      </c>
      <c r="AO1" s="39" t="s">
        <v>47</v>
      </c>
      <c r="AP1" s="39" t="s">
        <v>48</v>
      </c>
      <c r="AQ1" s="39" t="s">
        <v>92</v>
      </c>
      <c r="AR1" s="39" t="s">
        <v>96</v>
      </c>
      <c r="AS1" s="39" t="s">
        <v>82</v>
      </c>
      <c r="AT1" s="39" t="s">
        <v>69</v>
      </c>
      <c r="AU1" s="39" t="s">
        <v>72</v>
      </c>
      <c r="AV1" s="39" t="s">
        <v>93</v>
      </c>
      <c r="AW1" s="40" t="s">
        <v>73</v>
      </c>
      <c r="AY1" s="177" t="s">
        <v>58</v>
      </c>
      <c r="AZ1" s="178"/>
      <c r="BA1" s="179" t="s">
        <v>59</v>
      </c>
      <c r="BB1" s="179"/>
      <c r="BC1" s="179"/>
      <c r="BD1" s="179"/>
      <c r="BE1" s="179"/>
      <c r="BF1" s="179"/>
      <c r="BG1" s="179" t="s">
        <v>60</v>
      </c>
      <c r="BH1" s="179"/>
      <c r="BI1" s="179"/>
      <c r="BJ1" s="179"/>
      <c r="BK1" s="179"/>
      <c r="BL1" s="179"/>
      <c r="BM1" s="179" t="s">
        <v>61</v>
      </c>
      <c r="BN1" s="179"/>
      <c r="BO1" s="179"/>
      <c r="BP1" s="179"/>
      <c r="BQ1" s="179"/>
      <c r="BR1" s="179"/>
      <c r="BS1" s="179" t="s">
        <v>62</v>
      </c>
      <c r="BT1" s="179"/>
      <c r="BU1" s="179"/>
      <c r="BV1" s="179"/>
      <c r="BW1" s="179"/>
      <c r="BX1" s="179"/>
      <c r="BY1" s="179" t="s">
        <v>63</v>
      </c>
      <c r="BZ1" s="179"/>
      <c r="CA1" s="179"/>
      <c r="CB1" s="179"/>
      <c r="CC1" s="179"/>
      <c r="CD1" s="179"/>
      <c r="CE1" s="179" t="s">
        <v>71</v>
      </c>
      <c r="CF1" s="179"/>
      <c r="CG1" s="179"/>
      <c r="CH1" s="179"/>
      <c r="CI1" s="179"/>
      <c r="CJ1" s="179"/>
      <c r="CK1" s="174" t="s">
        <v>30</v>
      </c>
      <c r="CL1" s="174"/>
      <c r="CM1" s="174"/>
      <c r="CN1" s="174"/>
      <c r="CO1" s="174"/>
      <c r="CP1" s="174"/>
      <c r="CQ1" s="174" t="s">
        <v>31</v>
      </c>
      <c r="CR1" s="174"/>
      <c r="CS1" s="174"/>
      <c r="CT1" s="174"/>
      <c r="CU1" s="174"/>
      <c r="CV1" s="174"/>
      <c r="CW1" s="174" t="s">
        <v>32</v>
      </c>
      <c r="CX1" s="174"/>
      <c r="CY1" s="174"/>
      <c r="CZ1" s="174"/>
      <c r="DA1" s="174"/>
      <c r="DB1" s="174"/>
      <c r="DC1" s="174" t="s">
        <v>76</v>
      </c>
      <c r="DD1" s="174"/>
      <c r="DE1" s="174"/>
      <c r="DF1" s="174"/>
      <c r="DG1" s="174"/>
      <c r="DH1" s="174"/>
      <c r="DI1" s="174" t="s">
        <v>33</v>
      </c>
      <c r="DJ1" s="174"/>
      <c r="DK1" s="174"/>
      <c r="DL1" s="174"/>
      <c r="DM1" s="174"/>
      <c r="DN1" s="174"/>
      <c r="DO1" s="174" t="s">
        <v>77</v>
      </c>
      <c r="DP1" s="174"/>
      <c r="DQ1" s="174"/>
      <c r="DR1" s="174"/>
      <c r="DS1" s="174"/>
      <c r="DT1" s="174"/>
      <c r="DU1" s="174" t="s">
        <v>69</v>
      </c>
      <c r="DV1" s="174"/>
      <c r="DW1" s="174"/>
      <c r="DX1" s="174"/>
      <c r="DY1" s="174"/>
      <c r="DZ1" s="174"/>
      <c r="EA1" s="174" t="s">
        <v>34</v>
      </c>
      <c r="EB1" s="174"/>
      <c r="EC1" s="174"/>
      <c r="ED1" s="174"/>
      <c r="EE1" s="174"/>
      <c r="EF1" s="174"/>
      <c r="EG1" s="174" t="s">
        <v>35</v>
      </c>
      <c r="EH1" s="174"/>
      <c r="EI1" s="174"/>
      <c r="EJ1" s="174"/>
      <c r="EK1" s="174"/>
      <c r="EL1" s="174"/>
      <c r="EM1" s="174" t="s">
        <v>36</v>
      </c>
      <c r="EN1" s="174"/>
      <c r="EO1" s="174"/>
      <c r="EP1" s="174"/>
      <c r="EQ1" s="174"/>
      <c r="ER1" s="174"/>
      <c r="ES1" s="174" t="s">
        <v>37</v>
      </c>
      <c r="ET1" s="174"/>
      <c r="EU1" s="174"/>
      <c r="EV1" s="174"/>
      <c r="EW1" s="174"/>
      <c r="EX1" s="174"/>
      <c r="EY1" s="174" t="s">
        <v>38</v>
      </c>
      <c r="EZ1" s="174"/>
      <c r="FA1" s="174"/>
      <c r="FB1" s="174"/>
      <c r="FC1" s="174"/>
      <c r="FD1" s="174"/>
      <c r="FE1" s="174" t="s">
        <v>39</v>
      </c>
      <c r="FF1" s="174"/>
      <c r="FG1" s="174"/>
      <c r="FH1" s="174"/>
      <c r="FI1" s="174"/>
      <c r="FJ1" s="174"/>
      <c r="FK1" s="174" t="s">
        <v>72</v>
      </c>
      <c r="FL1" s="174"/>
      <c r="FM1" s="174"/>
      <c r="FN1" s="174"/>
      <c r="FO1" s="174"/>
      <c r="FP1" s="174"/>
      <c r="FQ1" s="174" t="s">
        <v>40</v>
      </c>
      <c r="FR1" s="174"/>
      <c r="FS1" s="174"/>
      <c r="FT1" s="174"/>
      <c r="FU1" s="174"/>
      <c r="FV1" s="174"/>
      <c r="FW1" s="174" t="s">
        <v>41</v>
      </c>
      <c r="FX1" s="174"/>
      <c r="FY1" s="174"/>
      <c r="FZ1" s="174"/>
      <c r="GA1" s="174"/>
      <c r="GB1" s="174"/>
      <c r="GC1" s="174" t="s">
        <v>42</v>
      </c>
      <c r="GD1" s="174"/>
      <c r="GE1" s="174"/>
      <c r="GF1" s="174"/>
      <c r="GG1" s="174"/>
      <c r="GH1" s="174"/>
      <c r="GI1" s="174" t="s">
        <v>43</v>
      </c>
      <c r="GJ1" s="174"/>
      <c r="GK1" s="174"/>
      <c r="GL1" s="174"/>
      <c r="GM1" s="174"/>
      <c r="GN1" s="174"/>
      <c r="GO1" s="174" t="s">
        <v>51</v>
      </c>
      <c r="GP1" s="174"/>
      <c r="GQ1" s="174"/>
      <c r="GR1" s="174"/>
      <c r="GS1" s="174"/>
      <c r="GT1" s="174"/>
      <c r="GU1" s="174" t="s">
        <v>44</v>
      </c>
      <c r="GV1" s="174"/>
      <c r="GW1" s="174"/>
      <c r="GX1" s="174"/>
      <c r="GY1" s="174"/>
      <c r="GZ1" s="174"/>
      <c r="HA1" s="174" t="s">
        <v>70</v>
      </c>
      <c r="HB1" s="174"/>
      <c r="HC1" s="174"/>
      <c r="HD1" s="174"/>
      <c r="HE1" s="174"/>
      <c r="HF1" s="174"/>
      <c r="HG1" s="174" t="s">
        <v>45</v>
      </c>
      <c r="HH1" s="174"/>
      <c r="HI1" s="174"/>
      <c r="HJ1" s="174"/>
      <c r="HK1" s="174"/>
      <c r="HL1" s="174"/>
      <c r="HM1" s="174" t="s">
        <v>46</v>
      </c>
      <c r="HN1" s="174"/>
      <c r="HO1" s="174"/>
      <c r="HP1" s="174"/>
      <c r="HQ1" s="174"/>
      <c r="HR1" s="174"/>
      <c r="HS1" s="174" t="s">
        <v>47</v>
      </c>
      <c r="HT1" s="174"/>
      <c r="HU1" s="174"/>
      <c r="HV1" s="174"/>
      <c r="HW1" s="174"/>
      <c r="HX1" s="174"/>
      <c r="HY1" s="174" t="s">
        <v>48</v>
      </c>
      <c r="HZ1" s="174"/>
      <c r="IA1" s="174"/>
      <c r="IB1" s="174"/>
      <c r="IC1" s="174"/>
      <c r="ID1" s="174"/>
      <c r="IE1" s="174" t="s">
        <v>49</v>
      </c>
      <c r="IF1" s="174"/>
      <c r="IG1" s="174"/>
      <c r="IH1" s="174"/>
      <c r="II1" s="174"/>
      <c r="IJ1" s="174"/>
      <c r="IK1" s="174" t="s">
        <v>50</v>
      </c>
      <c r="IL1" s="174"/>
      <c r="IM1" s="174"/>
      <c r="IN1" s="174"/>
      <c r="IO1" s="174"/>
      <c r="IP1" s="174"/>
      <c r="IQ1" s="174" t="s">
        <v>73</v>
      </c>
      <c r="IR1" s="174"/>
      <c r="IS1" s="174"/>
      <c r="IT1" s="174"/>
      <c r="IU1" s="174"/>
      <c r="IV1" s="174"/>
    </row>
    <row r="2" spans="1:256" ht="50.25" thickBot="1">
      <c r="A2" s="25" t="s">
        <v>4</v>
      </c>
      <c r="B2" s="69" t="s">
        <v>0</v>
      </c>
      <c r="C2" s="69" t="s">
        <v>1</v>
      </c>
      <c r="D2" s="69" t="s">
        <v>5</v>
      </c>
      <c r="E2" s="69" t="s">
        <v>2</v>
      </c>
      <c r="F2" s="100" t="s">
        <v>3</v>
      </c>
      <c r="G2" s="31"/>
      <c r="H2" s="41"/>
      <c r="I2" s="42" t="s">
        <v>0</v>
      </c>
      <c r="J2" s="43" t="s">
        <v>1</v>
      </c>
      <c r="K2" s="43" t="s">
        <v>5</v>
      </c>
      <c r="L2" s="43" t="s">
        <v>2</v>
      </c>
      <c r="M2" s="43" t="s">
        <v>3</v>
      </c>
      <c r="N2" s="44" t="s">
        <v>78</v>
      </c>
      <c r="O2" s="45">
        <f>N215+N185+N155+N125+N95+N65+N35+N5</f>
        <v>0</v>
      </c>
      <c r="P2" s="29">
        <f>N220+N160+N100+N40+N190+N130+N70+N10</f>
        <v>0</v>
      </c>
      <c r="Q2" s="29">
        <f>N225+N165+N105+N45+N195+N135+N75+N15</f>
        <v>0</v>
      </c>
      <c r="R2" s="29">
        <f>N230+N170+N110+N50+N200+N140+N80+N20</f>
        <v>0</v>
      </c>
      <c r="S2" s="29">
        <f>N235+N175+N115+N55+N205+N145+N85+N25</f>
        <v>0</v>
      </c>
      <c r="T2" s="29">
        <f>N240+N180+N120+N60+N210+N150+N90+N30</f>
        <v>0</v>
      </c>
      <c r="U2" s="29">
        <f>N213+N183+N153+N123+N93+N63+N33+N3</f>
        <v>0</v>
      </c>
      <c r="V2" s="29">
        <f>N218+N158+N98+N38+N188+N128+N68+N8</f>
        <v>0</v>
      </c>
      <c r="W2" s="29">
        <f>N223+N163+N103+N43+N193+N133+N73+N13</f>
        <v>0</v>
      </c>
      <c r="X2" s="29">
        <f>N228+N168+N108+N48+N198+N138+N78+N18</f>
        <v>0</v>
      </c>
      <c r="Y2" s="29">
        <f>N233+N173+N113+N53+N203+N143+N83+N23</f>
        <v>0</v>
      </c>
      <c r="Z2" s="29">
        <f>N238+N178+N118+N58+N208+N148+N88+N28</f>
        <v>0</v>
      </c>
      <c r="AA2" s="29">
        <f>N216+N186+N156+N126+N96+N66+N36+N6</f>
        <v>0</v>
      </c>
      <c r="AB2" s="29">
        <f>N221+N161+N101+N41+N191+N131+N71+N11</f>
        <v>0</v>
      </c>
      <c r="AC2" s="29">
        <f>N226+N166+N106+N46+N196+N136+N76+N16</f>
        <v>0</v>
      </c>
      <c r="AD2" s="29">
        <f>N231+N171+N111+N51+N201+N141+N81+N21</f>
        <v>0</v>
      </c>
      <c r="AE2" s="29">
        <f>N236+N176+N116+N56+N206+N146+N86+N26</f>
        <v>0</v>
      </c>
      <c r="AF2" s="29">
        <f>N241+N181+N121+N61+N211+N151+N91+N31</f>
        <v>0</v>
      </c>
      <c r="AG2" s="29">
        <f>N214+N184+N154+N124+N94+N64+N34+N4</f>
        <v>0</v>
      </c>
      <c r="AH2" s="29">
        <f>N219+N159+N99+N39+N189+N129+N69+N9</f>
        <v>0</v>
      </c>
      <c r="AI2" s="29">
        <f>N224+N164+N104+N44+N194+N134+N74+N14</f>
        <v>0</v>
      </c>
      <c r="AJ2" s="29">
        <f>N229+N169+N109+N49+N199+N139+N79+N19</f>
        <v>0</v>
      </c>
      <c r="AK2" s="29">
        <f>N234+N174+N114+N54+N204+N144+N84+N24</f>
        <v>0</v>
      </c>
      <c r="AL2" s="29">
        <f>N239+N179+N119+N59+N209+N149+N89+N29</f>
        <v>0</v>
      </c>
      <c r="AM2" s="29">
        <f>N217+N157+N97+N37+N187+N127+N67+N7</f>
        <v>0</v>
      </c>
      <c r="AN2" s="29">
        <f>N222+N162+N102+N42+N192+N132+N72+N12</f>
        <v>0</v>
      </c>
      <c r="AO2" s="29">
        <f>N227+N167+N107+N47+N197+N137+N77+N17</f>
        <v>0</v>
      </c>
      <c r="AP2" s="29">
        <f>N232+N172+N112+N52+N202+N142+N82+N22</f>
        <v>0</v>
      </c>
      <c r="AQ2" s="29">
        <f>N237+N177+N117+N57+N207+N147+N87+N27</f>
        <v>0</v>
      </c>
      <c r="AR2" s="29">
        <f>N242+N182+N122+N62+N212+N152+N92+N32</f>
        <v>0</v>
      </c>
      <c r="AS2" s="29">
        <f>SUM(O2:T2)</f>
        <v>0</v>
      </c>
      <c r="AT2" s="29">
        <f>SUM(U2:Z2)</f>
        <v>0</v>
      </c>
      <c r="AU2" s="29">
        <f>SUM(AA2:AF2)</f>
        <v>0</v>
      </c>
      <c r="AV2" s="29">
        <f>SUM(AG2:AL2)</f>
        <v>0</v>
      </c>
      <c r="AW2" s="46">
        <f>SUM(AM2:AR2)</f>
        <v>0</v>
      </c>
      <c r="AX2" s="37"/>
      <c r="AY2" s="70" t="s">
        <v>75</v>
      </c>
      <c r="AZ2" s="71" t="s">
        <v>58</v>
      </c>
      <c r="BA2" s="72"/>
      <c r="BB2" s="73" t="s">
        <v>75</v>
      </c>
      <c r="BC2" s="71" t="s">
        <v>74</v>
      </c>
      <c r="BD2" s="74"/>
      <c r="BE2" s="71" t="s">
        <v>75</v>
      </c>
      <c r="BF2" s="71" t="s">
        <v>74</v>
      </c>
      <c r="BG2" s="71"/>
      <c r="BH2" s="73" t="s">
        <v>75</v>
      </c>
      <c r="BI2" s="71" t="s">
        <v>74</v>
      </c>
      <c r="BJ2" s="74"/>
      <c r="BK2" s="71" t="s">
        <v>75</v>
      </c>
      <c r="BL2" s="71" t="s">
        <v>74</v>
      </c>
      <c r="BM2" s="71"/>
      <c r="BN2" s="73" t="s">
        <v>75</v>
      </c>
      <c r="BO2" s="71" t="s">
        <v>74</v>
      </c>
      <c r="BP2" s="71"/>
      <c r="BQ2" s="75" t="s">
        <v>75</v>
      </c>
      <c r="BR2" s="71" t="s">
        <v>74</v>
      </c>
      <c r="BS2" s="71"/>
      <c r="BT2" s="73" t="s">
        <v>75</v>
      </c>
      <c r="BU2" s="71" t="s">
        <v>74</v>
      </c>
      <c r="BV2" s="71"/>
      <c r="BW2" s="71" t="s">
        <v>75</v>
      </c>
      <c r="BX2" s="71" t="s">
        <v>74</v>
      </c>
      <c r="BY2" s="71"/>
      <c r="BZ2" s="73" t="s">
        <v>75</v>
      </c>
      <c r="CA2" s="71" t="s">
        <v>74</v>
      </c>
      <c r="CB2" s="71"/>
      <c r="CC2" s="71" t="s">
        <v>75</v>
      </c>
      <c r="CD2" s="71" t="s">
        <v>74</v>
      </c>
      <c r="CE2" s="71"/>
      <c r="CF2" s="73" t="s">
        <v>75</v>
      </c>
      <c r="CG2" s="71" t="s">
        <v>74</v>
      </c>
      <c r="CH2" s="71"/>
      <c r="CI2" s="71" t="s">
        <v>75</v>
      </c>
      <c r="CJ2" s="71" t="s">
        <v>74</v>
      </c>
      <c r="CK2" s="71"/>
      <c r="CL2" s="73" t="s">
        <v>75</v>
      </c>
      <c r="CM2" s="71" t="s">
        <v>74</v>
      </c>
      <c r="CN2" s="71"/>
      <c r="CO2" s="71" t="s">
        <v>75</v>
      </c>
      <c r="CP2" s="71" t="s">
        <v>74</v>
      </c>
      <c r="CQ2" s="71"/>
      <c r="CR2" s="73" t="s">
        <v>75</v>
      </c>
      <c r="CS2" s="71" t="s">
        <v>74</v>
      </c>
      <c r="CT2" s="71"/>
      <c r="CU2" s="71" t="s">
        <v>75</v>
      </c>
      <c r="CV2" s="71" t="s">
        <v>74</v>
      </c>
      <c r="CW2" s="71"/>
      <c r="CX2" s="73" t="s">
        <v>75</v>
      </c>
      <c r="CY2" s="71" t="s">
        <v>74</v>
      </c>
      <c r="CZ2" s="71"/>
      <c r="DA2" s="71" t="s">
        <v>75</v>
      </c>
      <c r="DB2" s="71" t="s">
        <v>74</v>
      </c>
      <c r="DC2" s="71"/>
      <c r="DD2" s="73" t="s">
        <v>75</v>
      </c>
      <c r="DE2" s="71" t="s">
        <v>74</v>
      </c>
      <c r="DF2" s="71"/>
      <c r="DG2" s="71" t="s">
        <v>75</v>
      </c>
      <c r="DH2" s="71" t="s">
        <v>74</v>
      </c>
      <c r="DI2" s="71"/>
      <c r="DJ2" s="73" t="s">
        <v>75</v>
      </c>
      <c r="DK2" s="71" t="s">
        <v>74</v>
      </c>
      <c r="DL2" s="71"/>
      <c r="DM2" s="71" t="s">
        <v>75</v>
      </c>
      <c r="DN2" s="71" t="s">
        <v>74</v>
      </c>
      <c r="DO2" s="71"/>
      <c r="DP2" s="73" t="s">
        <v>75</v>
      </c>
      <c r="DQ2" s="71" t="s">
        <v>74</v>
      </c>
      <c r="DR2" s="71"/>
      <c r="DS2" s="71" t="s">
        <v>75</v>
      </c>
      <c r="DT2" s="71" t="s">
        <v>74</v>
      </c>
      <c r="DU2" s="71"/>
      <c r="DV2" s="73" t="s">
        <v>75</v>
      </c>
      <c r="DW2" s="71" t="s">
        <v>74</v>
      </c>
      <c r="DX2" s="71"/>
      <c r="DY2" s="71" t="s">
        <v>75</v>
      </c>
      <c r="DZ2" s="71" t="s">
        <v>74</v>
      </c>
      <c r="EA2" s="71"/>
      <c r="EB2" s="73" t="s">
        <v>75</v>
      </c>
      <c r="EC2" s="71" t="s">
        <v>74</v>
      </c>
      <c r="ED2" s="71"/>
      <c r="EE2" s="71" t="s">
        <v>75</v>
      </c>
      <c r="EF2" s="71" t="s">
        <v>74</v>
      </c>
      <c r="EG2" s="71"/>
      <c r="EH2" s="73" t="s">
        <v>75</v>
      </c>
      <c r="EI2" s="71" t="s">
        <v>74</v>
      </c>
      <c r="EJ2" s="71"/>
      <c r="EK2" s="71" t="s">
        <v>75</v>
      </c>
      <c r="EL2" s="71" t="s">
        <v>74</v>
      </c>
      <c r="EM2" s="71"/>
      <c r="EN2" s="73" t="s">
        <v>75</v>
      </c>
      <c r="EO2" s="71" t="s">
        <v>74</v>
      </c>
      <c r="EP2" s="71"/>
      <c r="EQ2" s="71" t="s">
        <v>75</v>
      </c>
      <c r="ER2" s="71" t="s">
        <v>74</v>
      </c>
      <c r="ES2" s="71"/>
      <c r="ET2" s="73" t="s">
        <v>75</v>
      </c>
      <c r="EU2" s="71" t="s">
        <v>74</v>
      </c>
      <c r="EV2" s="71"/>
      <c r="EW2" s="71" t="s">
        <v>75</v>
      </c>
      <c r="EX2" s="71" t="s">
        <v>74</v>
      </c>
      <c r="EY2" s="71"/>
      <c r="EZ2" s="73" t="s">
        <v>75</v>
      </c>
      <c r="FA2" s="71" t="s">
        <v>74</v>
      </c>
      <c r="FB2" s="71"/>
      <c r="FC2" s="71" t="s">
        <v>75</v>
      </c>
      <c r="FD2" s="71" t="s">
        <v>74</v>
      </c>
      <c r="FE2" s="71"/>
      <c r="FF2" s="73" t="s">
        <v>75</v>
      </c>
      <c r="FG2" s="71" t="s">
        <v>74</v>
      </c>
      <c r="FH2" s="71"/>
      <c r="FI2" s="71" t="s">
        <v>75</v>
      </c>
      <c r="FJ2" s="71" t="s">
        <v>74</v>
      </c>
      <c r="FK2" s="71"/>
      <c r="FL2" s="73" t="s">
        <v>75</v>
      </c>
      <c r="FM2" s="71" t="s">
        <v>74</v>
      </c>
      <c r="FN2" s="71"/>
      <c r="FO2" s="71" t="s">
        <v>75</v>
      </c>
      <c r="FP2" s="71" t="s">
        <v>74</v>
      </c>
      <c r="FQ2" s="71"/>
      <c r="FR2" s="73" t="s">
        <v>75</v>
      </c>
      <c r="FS2" s="71" t="s">
        <v>74</v>
      </c>
      <c r="FT2" s="71"/>
      <c r="FU2" s="71" t="s">
        <v>75</v>
      </c>
      <c r="FV2" s="71" t="s">
        <v>74</v>
      </c>
      <c r="FW2" s="71"/>
      <c r="FX2" s="73" t="s">
        <v>75</v>
      </c>
      <c r="FY2" s="71" t="s">
        <v>74</v>
      </c>
      <c r="FZ2" s="71"/>
      <c r="GA2" s="71" t="s">
        <v>75</v>
      </c>
      <c r="GB2" s="71" t="s">
        <v>74</v>
      </c>
      <c r="GC2" s="71"/>
      <c r="GD2" s="73" t="s">
        <v>75</v>
      </c>
      <c r="GE2" s="71" t="s">
        <v>74</v>
      </c>
      <c r="GF2" s="71"/>
      <c r="GG2" s="71" t="s">
        <v>75</v>
      </c>
      <c r="GH2" s="71" t="s">
        <v>74</v>
      </c>
      <c r="GI2" s="71"/>
      <c r="GJ2" s="73" t="s">
        <v>75</v>
      </c>
      <c r="GK2" s="71" t="s">
        <v>74</v>
      </c>
      <c r="GL2" s="71"/>
      <c r="GM2" s="71" t="s">
        <v>75</v>
      </c>
      <c r="GN2" s="71" t="s">
        <v>74</v>
      </c>
      <c r="GO2" s="71"/>
      <c r="GP2" s="73" t="s">
        <v>75</v>
      </c>
      <c r="GQ2" s="71" t="s">
        <v>74</v>
      </c>
      <c r="GR2" s="71"/>
      <c r="GS2" s="71" t="s">
        <v>75</v>
      </c>
      <c r="GT2" s="71" t="s">
        <v>74</v>
      </c>
      <c r="GU2" s="71"/>
      <c r="GV2" s="73" t="s">
        <v>75</v>
      </c>
      <c r="GW2" s="71" t="s">
        <v>74</v>
      </c>
      <c r="GX2" s="71"/>
      <c r="GY2" s="71" t="s">
        <v>75</v>
      </c>
      <c r="GZ2" s="71" t="s">
        <v>74</v>
      </c>
      <c r="HA2" s="71"/>
      <c r="HB2" s="73" t="s">
        <v>75</v>
      </c>
      <c r="HC2" s="71" t="s">
        <v>74</v>
      </c>
      <c r="HD2" s="71"/>
      <c r="HE2" s="71" t="s">
        <v>75</v>
      </c>
      <c r="HF2" s="71" t="s">
        <v>74</v>
      </c>
      <c r="HG2" s="71"/>
      <c r="HH2" s="73" t="s">
        <v>75</v>
      </c>
      <c r="HI2" s="71" t="s">
        <v>74</v>
      </c>
      <c r="HJ2" s="71"/>
      <c r="HK2" s="71" t="s">
        <v>75</v>
      </c>
      <c r="HL2" s="71" t="s">
        <v>74</v>
      </c>
      <c r="HM2" s="71"/>
      <c r="HN2" s="73" t="s">
        <v>75</v>
      </c>
      <c r="HO2" s="71" t="s">
        <v>74</v>
      </c>
      <c r="HP2" s="71"/>
      <c r="HQ2" s="71" t="s">
        <v>75</v>
      </c>
      <c r="HR2" s="71" t="s">
        <v>74</v>
      </c>
      <c r="HS2" s="71"/>
      <c r="HT2" s="73" t="s">
        <v>75</v>
      </c>
      <c r="HU2" s="71" t="s">
        <v>74</v>
      </c>
      <c r="HV2" s="71"/>
      <c r="HW2" s="71" t="s">
        <v>75</v>
      </c>
      <c r="HX2" s="71" t="s">
        <v>74</v>
      </c>
      <c r="HY2" s="71"/>
      <c r="HZ2" s="73" t="s">
        <v>75</v>
      </c>
      <c r="IA2" s="71" t="s">
        <v>74</v>
      </c>
      <c r="IB2" s="71"/>
      <c r="IC2" s="71" t="s">
        <v>75</v>
      </c>
      <c r="ID2" s="71" t="s">
        <v>74</v>
      </c>
      <c r="IE2" s="71"/>
      <c r="IF2" s="73" t="s">
        <v>75</v>
      </c>
      <c r="IG2" s="71" t="s">
        <v>74</v>
      </c>
      <c r="IH2" s="71"/>
      <c r="II2" s="71" t="s">
        <v>75</v>
      </c>
      <c r="IJ2" s="71" t="s">
        <v>74</v>
      </c>
      <c r="IK2" s="71"/>
      <c r="IL2" s="73" t="s">
        <v>75</v>
      </c>
      <c r="IM2" s="71" t="s">
        <v>74</v>
      </c>
      <c r="IN2" s="71"/>
      <c r="IO2" s="71" t="s">
        <v>75</v>
      </c>
      <c r="IP2" s="71" t="s">
        <v>74</v>
      </c>
      <c r="IQ2" s="71"/>
      <c r="IR2" s="73" t="s">
        <v>75</v>
      </c>
      <c r="IS2" s="71" t="s">
        <v>74</v>
      </c>
      <c r="IT2" s="71"/>
      <c r="IU2" s="71" t="s">
        <v>75</v>
      </c>
      <c r="IV2" s="71" t="s">
        <v>74</v>
      </c>
    </row>
    <row r="3" spans="1:256" ht="22.5" thickBot="1">
      <c r="A3" s="26">
        <v>1</v>
      </c>
      <c r="B3" s="28">
        <f>'فرم خام- پرینت- ثبت داده'!C9</f>
        <v>0</v>
      </c>
      <c r="C3" s="28">
        <f>'فرم خام- پرینت- ثبت داده'!D9</f>
        <v>0</v>
      </c>
      <c r="D3" s="28">
        <f>'فرم خام- پرینت- ثبت داده'!E9</f>
        <v>0</v>
      </c>
      <c r="E3" s="28">
        <f>'فرم خام- پرینت- ثبت داده'!F9</f>
        <v>0</v>
      </c>
      <c r="F3" s="28">
        <f>'فرم خام- پرینت- ثبت داده'!G9</f>
        <v>0</v>
      </c>
      <c r="G3" s="32"/>
      <c r="H3" s="51">
        <f>IF(SUM(F3:F8)=6,6,IF(SUM(F9:F14)=6,6,IF(SUM(F15:F20)=6,6,IF(SUM(F21:F26)=6,6,0))))</f>
        <v>0</v>
      </c>
      <c r="I3" s="27">
        <f>B3*0</f>
        <v>0</v>
      </c>
      <c r="J3" s="28">
        <f>C3*1</f>
        <v>0</v>
      </c>
      <c r="K3" s="28">
        <f t="shared" ref="K3:K66" si="0">D3*2</f>
        <v>0</v>
      </c>
      <c r="L3" s="28">
        <f>E3*3</f>
        <v>0</v>
      </c>
      <c r="M3" s="28">
        <f>F3*4</f>
        <v>0</v>
      </c>
      <c r="N3" s="52">
        <f t="shared" ref="N3:N66" si="1">SUM(I3:M3)</f>
        <v>0</v>
      </c>
      <c r="O3" s="45">
        <f>SUM(AX4:AX36)</f>
        <v>0</v>
      </c>
      <c r="P3" s="53">
        <f>IF($F$1=1,SUM(BA4:BA162),SUM(BD4:BD162))</f>
        <v>0</v>
      </c>
      <c r="Q3" s="53">
        <f>IF($F$1=1,SUM(BG4:BG162),SUM(BJ4:BJ162))</f>
        <v>0</v>
      </c>
      <c r="R3" s="53">
        <f>IF($F$1=1,SUM(BM4:BM162),SUM(BP4:BP162))</f>
        <v>0</v>
      </c>
      <c r="S3" s="53">
        <f>IF($F$1=1,SUM(BS4:BS162),SUM(BV4:BV162))</f>
        <v>0</v>
      </c>
      <c r="T3" s="53">
        <f>IF($F$1=1,SUM(BY4:BY162),SUM(CB4:CB162))</f>
        <v>0</v>
      </c>
      <c r="U3" s="53">
        <f>IF($F$1=1,SUM(CK4:CK162),SUM(CN4:CN162))</f>
        <v>0</v>
      </c>
      <c r="V3" s="53">
        <f>IF($F$1=1,SUM(CQ4:CQ162),SUM(CT4:CT162))</f>
        <v>0</v>
      </c>
      <c r="W3" s="53">
        <f>IF($F$1=1,SUM(CW4:CW162),SUM(CZ4:CZ162))</f>
        <v>0</v>
      </c>
      <c r="X3" s="53">
        <f>IF($F$1=1,SUM(DC4:DC162),SUM(DF4:DF162))</f>
        <v>0</v>
      </c>
      <c r="Y3" s="53">
        <f>IF($F$1=1,SUM(DI4:DI162),SUM(DL4:DL162))</f>
        <v>0</v>
      </c>
      <c r="Z3" s="53">
        <f>IF($F$1=1,SUM(DO4:DO162),SUM(DR4:DR162))</f>
        <v>0</v>
      </c>
      <c r="AA3" s="53">
        <f>IF($F$1=1,SUM(EA4:EA162),SUM(ED4:ED162))</f>
        <v>0</v>
      </c>
      <c r="AB3" s="53">
        <f>IF($F$1=1,SUM(EG4:EG162),SUM(EJ4:EJ162))</f>
        <v>0</v>
      </c>
      <c r="AC3" s="53">
        <f>IF($F$1=1,SUM(EM4:EM162),SUM(EP4:EP162))</f>
        <v>0</v>
      </c>
      <c r="AD3" s="53">
        <f>IF($F$1=1,SUM(ES4:ES162),SUM(EV4:EV162))</f>
        <v>0</v>
      </c>
      <c r="AE3" s="53">
        <f>IF($F$1=1,SUM(EY4:EY162),SUM(FB4:FB162))</f>
        <v>0</v>
      </c>
      <c r="AF3" s="53">
        <f>IF($F$1=1,SUM(FE4:FE162),SUM(FH4:FH162))</f>
        <v>0</v>
      </c>
      <c r="AG3" s="53">
        <f>IF($F$1=1,SUM(FQ4:FQ162),SUM(FT4:FT162))</f>
        <v>0</v>
      </c>
      <c r="AH3" s="53">
        <f>IF($F$1=1,SUM(FW4:FW162),SUM(FZ4:FZ162))</f>
        <v>0</v>
      </c>
      <c r="AI3" s="53">
        <f>IF($F$1=1,SUM(GC4:GC162),SUM(GF4:GF162))</f>
        <v>0</v>
      </c>
      <c r="AJ3" s="53">
        <f>IF($F$1=1,SUM(GI4:GI162),SUM(GL4:GL162))</f>
        <v>0</v>
      </c>
      <c r="AK3" s="53">
        <f>IF($F$1=1,SUM(GO4:GO162),SUM(GR4:GR162))</f>
        <v>0</v>
      </c>
      <c r="AL3" s="53">
        <f>IF($F$1=1,SUM(GU4:GU162),SUM(GX4:GX162))</f>
        <v>0</v>
      </c>
      <c r="AM3" s="53">
        <f>IF($F$1=1,SUM(HG4:HG162),SUM(HJ4:HJ162))</f>
        <v>0</v>
      </c>
      <c r="AN3" s="53">
        <f>IF($F$1=1,SUM(HM4:HM162),SUM(HP4:HP162))</f>
        <v>0</v>
      </c>
      <c r="AO3" s="53">
        <f>IF($F$1=1,SUM(HS4:HS162),SUM(HV4:HV162))</f>
        <v>0</v>
      </c>
      <c r="AP3" s="53">
        <f>IF($F$1=1,SUM(HY4:HY162),SUM(IB4:IB162))</f>
        <v>0</v>
      </c>
      <c r="AQ3" s="53">
        <f>IF($F$1=1,SUM(IE4:IE162),SUM(IH4:IH162))</f>
        <v>0</v>
      </c>
      <c r="AR3" s="53">
        <f>IF($F$1=1,SUM(IK4:IK162),SUM(IN4:IN162))</f>
        <v>0</v>
      </c>
      <c r="AS3" s="53">
        <f>IF($F$1=1,SUM(CE4:CE162),SUM(CH4:CH162))</f>
        <v>0</v>
      </c>
      <c r="AT3" s="53">
        <f>IF($F$1=1,SUM(DU4:DU162),SUM(DX4:DX162))</f>
        <v>0</v>
      </c>
      <c r="AU3" s="53">
        <f>IF($F$1=1,SUM(FK4:FK162),SUM(FN4:FN162))</f>
        <v>0</v>
      </c>
      <c r="AV3" s="53">
        <f>IF($F$1=1,SUM(HA4:HA162),SUM(HD4:HD162))</f>
        <v>0</v>
      </c>
      <c r="AW3" s="46">
        <f>IF($F$1=1,SUM(IQ4:IQ162),SUM(IT4:IT162))</f>
        <v>0</v>
      </c>
      <c r="AX3" s="47"/>
      <c r="AY3" s="76"/>
      <c r="AZ3" s="77" t="s">
        <v>52</v>
      </c>
      <c r="BA3" s="78"/>
      <c r="BB3" s="79" t="s">
        <v>79</v>
      </c>
      <c r="BC3" s="77" t="s">
        <v>53</v>
      </c>
      <c r="BD3" s="80"/>
      <c r="BE3" s="76" t="s">
        <v>112</v>
      </c>
      <c r="BF3" s="77" t="s">
        <v>53</v>
      </c>
      <c r="BG3" s="77"/>
      <c r="BH3" s="79"/>
      <c r="BI3" s="77" t="s">
        <v>54</v>
      </c>
      <c r="BJ3" s="80"/>
      <c r="BK3" s="76"/>
      <c r="BL3" s="77" t="s">
        <v>54</v>
      </c>
      <c r="BM3" s="77"/>
      <c r="BN3" s="79"/>
      <c r="BO3" s="77" t="s">
        <v>55</v>
      </c>
      <c r="BP3" s="80"/>
      <c r="BQ3" s="76"/>
      <c r="BR3" s="77" t="s">
        <v>55</v>
      </c>
      <c r="BS3" s="77"/>
      <c r="BT3" s="79"/>
      <c r="BU3" s="77" t="s">
        <v>56</v>
      </c>
      <c r="BV3" s="80"/>
      <c r="BW3" s="76"/>
      <c r="BX3" s="77" t="s">
        <v>56</v>
      </c>
      <c r="BY3" s="77"/>
      <c r="BZ3" s="79"/>
      <c r="CA3" s="77" t="s">
        <v>57</v>
      </c>
      <c r="CB3" s="80"/>
      <c r="CC3" s="76"/>
      <c r="CD3" s="77" t="s">
        <v>57</v>
      </c>
      <c r="CE3" s="78"/>
      <c r="CF3" s="79"/>
      <c r="CG3" s="77" t="s">
        <v>64</v>
      </c>
      <c r="CH3" s="80"/>
      <c r="CI3" s="76"/>
      <c r="CJ3" s="76" t="s">
        <v>64</v>
      </c>
      <c r="CK3" s="77"/>
      <c r="CL3" s="79"/>
      <c r="CM3" s="49" t="s">
        <v>6</v>
      </c>
      <c r="CN3" s="47"/>
      <c r="CO3" s="48"/>
      <c r="CP3" s="49" t="s">
        <v>6</v>
      </c>
      <c r="CQ3" s="49"/>
      <c r="CR3" s="79"/>
      <c r="CS3" s="49" t="s">
        <v>7</v>
      </c>
      <c r="CT3" s="47"/>
      <c r="CU3" s="48"/>
      <c r="CV3" s="49" t="s">
        <v>7</v>
      </c>
      <c r="CW3" s="49"/>
      <c r="CX3" s="79"/>
      <c r="CY3" s="49" t="s">
        <v>8</v>
      </c>
      <c r="CZ3" s="47"/>
      <c r="DA3" s="48"/>
      <c r="DB3" s="49" t="s">
        <v>8</v>
      </c>
      <c r="DC3" s="49"/>
      <c r="DD3" s="79"/>
      <c r="DE3" s="49" t="s">
        <v>9</v>
      </c>
      <c r="DF3" s="47"/>
      <c r="DG3" s="48"/>
      <c r="DH3" s="49" t="s">
        <v>9</v>
      </c>
      <c r="DI3" s="49"/>
      <c r="DJ3" s="79"/>
      <c r="DK3" s="49" t="s">
        <v>10</v>
      </c>
      <c r="DL3" s="47"/>
      <c r="DM3" s="50"/>
      <c r="DN3" s="49" t="s">
        <v>10</v>
      </c>
      <c r="DO3" s="49"/>
      <c r="DP3" s="79"/>
      <c r="DQ3" s="49" t="s">
        <v>11</v>
      </c>
      <c r="DR3" s="47"/>
      <c r="DS3" s="48"/>
      <c r="DT3" s="49" t="s">
        <v>11</v>
      </c>
      <c r="DU3" s="81"/>
      <c r="DV3" s="79"/>
      <c r="DW3" s="49" t="s">
        <v>65</v>
      </c>
      <c r="DX3" s="47"/>
      <c r="DY3" s="48"/>
      <c r="DZ3" s="49" t="s">
        <v>65</v>
      </c>
      <c r="EA3" s="49"/>
      <c r="EB3" s="79"/>
      <c r="EC3" s="49" t="s">
        <v>12</v>
      </c>
      <c r="ED3" s="47"/>
      <c r="EE3" s="48"/>
      <c r="EF3" s="49" t="s">
        <v>12</v>
      </c>
      <c r="EG3" s="49"/>
      <c r="EH3" s="79"/>
      <c r="EI3" s="49" t="s">
        <v>13</v>
      </c>
      <c r="EJ3" s="47"/>
      <c r="EK3" s="48"/>
      <c r="EL3" s="49" t="s">
        <v>13</v>
      </c>
      <c r="EM3" s="49"/>
      <c r="EN3" s="79"/>
      <c r="EO3" s="49" t="s">
        <v>14</v>
      </c>
      <c r="EP3" s="47"/>
      <c r="EQ3" s="48"/>
      <c r="ER3" s="49" t="s">
        <v>14</v>
      </c>
      <c r="ES3" s="49"/>
      <c r="ET3" s="79"/>
      <c r="EU3" s="49" t="s">
        <v>15</v>
      </c>
      <c r="EV3" s="47"/>
      <c r="EW3" s="48"/>
      <c r="EX3" s="49" t="s">
        <v>15</v>
      </c>
      <c r="EY3" s="49"/>
      <c r="EZ3" s="79"/>
      <c r="FA3" s="49" t="s">
        <v>16</v>
      </c>
      <c r="FB3" s="47"/>
      <c r="FC3" s="48"/>
      <c r="FD3" s="49" t="s">
        <v>16</v>
      </c>
      <c r="FE3" s="49"/>
      <c r="FF3" s="79"/>
      <c r="FG3" s="49" t="s">
        <v>17</v>
      </c>
      <c r="FH3" s="47"/>
      <c r="FI3" s="48"/>
      <c r="FJ3" s="49" t="s">
        <v>17</v>
      </c>
      <c r="FK3" s="81"/>
      <c r="FL3" s="79"/>
      <c r="FM3" s="49" t="s">
        <v>66</v>
      </c>
      <c r="FN3" s="47"/>
      <c r="FO3" s="48"/>
      <c r="FP3" s="49" t="s">
        <v>66</v>
      </c>
      <c r="FQ3" s="49"/>
      <c r="FR3" s="79"/>
      <c r="FS3" s="49" t="s">
        <v>18</v>
      </c>
      <c r="FT3" s="47"/>
      <c r="FU3" s="48"/>
      <c r="FV3" s="49" t="s">
        <v>18</v>
      </c>
      <c r="FW3" s="49"/>
      <c r="FX3" s="79"/>
      <c r="FY3" s="49" t="s">
        <v>19</v>
      </c>
      <c r="FZ3" s="47"/>
      <c r="GA3" s="48"/>
      <c r="GB3" s="49" t="s">
        <v>19</v>
      </c>
      <c r="GC3" s="81"/>
      <c r="GD3" s="79"/>
      <c r="GE3" s="49" t="s">
        <v>20</v>
      </c>
      <c r="GF3" s="47"/>
      <c r="GG3" s="48"/>
      <c r="GH3" s="49" t="s">
        <v>20</v>
      </c>
      <c r="GI3" s="81"/>
      <c r="GJ3" s="79"/>
      <c r="GK3" s="49" t="s">
        <v>21</v>
      </c>
      <c r="GL3" s="47"/>
      <c r="GM3" s="48"/>
      <c r="GN3" s="49" t="s">
        <v>21</v>
      </c>
      <c r="GO3" s="81"/>
      <c r="GP3" s="79"/>
      <c r="GQ3" s="49" t="s">
        <v>22</v>
      </c>
      <c r="GR3" s="47"/>
      <c r="GS3" s="48"/>
      <c r="GT3" s="49" t="s">
        <v>22</v>
      </c>
      <c r="GU3" s="81"/>
      <c r="GV3" s="79"/>
      <c r="GW3" s="49" t="s">
        <v>23</v>
      </c>
      <c r="GX3" s="47"/>
      <c r="GY3" s="48"/>
      <c r="GZ3" s="49" t="s">
        <v>23</v>
      </c>
      <c r="HA3" s="81"/>
      <c r="HB3" s="79"/>
      <c r="HC3" s="49" t="s">
        <v>67</v>
      </c>
      <c r="HD3" s="47"/>
      <c r="HE3" s="48"/>
      <c r="HF3" s="49" t="s">
        <v>67</v>
      </c>
      <c r="HG3" s="81"/>
      <c r="HH3" s="79"/>
      <c r="HI3" s="49" t="s">
        <v>24</v>
      </c>
      <c r="HJ3" s="47"/>
      <c r="HK3" s="48"/>
      <c r="HL3" s="49" t="s">
        <v>24</v>
      </c>
      <c r="HM3" s="81"/>
      <c r="HN3" s="79"/>
      <c r="HO3" s="49" t="s">
        <v>25</v>
      </c>
      <c r="HP3" s="47"/>
      <c r="HQ3" s="48"/>
      <c r="HR3" s="49" t="s">
        <v>25</v>
      </c>
      <c r="HS3" s="81"/>
      <c r="HT3" s="79"/>
      <c r="HU3" s="49" t="s">
        <v>26</v>
      </c>
      <c r="HV3" s="47"/>
      <c r="HW3" s="48"/>
      <c r="HX3" s="49" t="s">
        <v>26</v>
      </c>
      <c r="HY3" s="81"/>
      <c r="HZ3" s="79"/>
      <c r="IA3" s="49" t="s">
        <v>27</v>
      </c>
      <c r="IB3" s="47"/>
      <c r="IC3" s="48"/>
      <c r="ID3" s="49" t="s">
        <v>27</v>
      </c>
      <c r="IE3" s="81"/>
      <c r="IF3" s="79"/>
      <c r="IG3" s="49" t="s">
        <v>28</v>
      </c>
      <c r="IH3" s="47"/>
      <c r="II3" s="48"/>
      <c r="IJ3" s="49" t="s">
        <v>28</v>
      </c>
      <c r="IK3" s="81"/>
      <c r="IL3" s="79"/>
      <c r="IM3" s="49" t="s">
        <v>29</v>
      </c>
      <c r="IN3" s="47"/>
      <c r="IO3" s="48"/>
      <c r="IP3" s="49" t="s">
        <v>29</v>
      </c>
      <c r="IQ3" s="81"/>
      <c r="IR3" s="79"/>
      <c r="IS3" s="49" t="s">
        <v>68</v>
      </c>
      <c r="IT3" s="47"/>
      <c r="IU3" s="48"/>
      <c r="IV3" s="49" t="s">
        <v>68</v>
      </c>
    </row>
    <row r="4" spans="1:256">
      <c r="A4" s="26">
        <v>2</v>
      </c>
      <c r="B4" s="28">
        <f>'فرم خام- پرینت- ثبت داده'!C10</f>
        <v>0</v>
      </c>
      <c r="C4" s="28">
        <f>'فرم خام- پرینت- ثبت داده'!D10</f>
        <v>0</v>
      </c>
      <c r="D4" s="28">
        <f>'فرم خام- پرینت- ثبت داده'!E10</f>
        <v>0</v>
      </c>
      <c r="E4" s="28">
        <f>'فرم خام- پرینت- ثبت داده'!F10</f>
        <v>0</v>
      </c>
      <c r="F4" s="28">
        <f>'فرم خام- پرینت- ثبت داده'!G10</f>
        <v>0</v>
      </c>
      <c r="G4" s="33"/>
      <c r="H4" s="51">
        <f>IF(SUM(F27:F32)=6,6,IF(SUM(F33:F38)=6,6,IF(SUM(F39:F44)=6,6,IF(SUM(F45:F50)=6,6,0))))</f>
        <v>0</v>
      </c>
      <c r="I4" s="27">
        <f>B4*4</f>
        <v>0</v>
      </c>
      <c r="J4" s="28">
        <f>C4*3</f>
        <v>0</v>
      </c>
      <c r="K4" s="28">
        <f t="shared" si="0"/>
        <v>0</v>
      </c>
      <c r="L4" s="28">
        <f>E4*1</f>
        <v>0</v>
      </c>
      <c r="M4" s="28">
        <f>F4*0</f>
        <v>0</v>
      </c>
      <c r="N4" s="56">
        <f t="shared" si="1"/>
        <v>0</v>
      </c>
      <c r="P4" s="16">
        <f>SUM(H30:H36)</f>
        <v>0</v>
      </c>
      <c r="Q4" s="16">
        <f>SUM(H25:H29)</f>
        <v>0</v>
      </c>
      <c r="R4" s="16">
        <f>SUM(H19:H24)</f>
        <v>0</v>
      </c>
      <c r="S4" s="16">
        <f>SUM(H12:H18)</f>
        <v>0</v>
      </c>
      <c r="T4" s="16">
        <f>SUM(H3:H11)</f>
        <v>0</v>
      </c>
      <c r="U4" s="16">
        <f>SUM(B3:C242)</f>
        <v>0</v>
      </c>
      <c r="V4" s="16">
        <f>SUM(E3:F242)</f>
        <v>0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82">
        <f t="shared" ref="AX4:AX35" si="2">IF($O$2=AZ4,AY4,0)</f>
        <v>0</v>
      </c>
      <c r="AY4" s="82">
        <v>80</v>
      </c>
      <c r="AZ4" s="75">
        <v>32</v>
      </c>
      <c r="BA4" s="83">
        <f t="shared" ref="BA4:BA35" si="3">IF($P$2=BC4,BB4,0)</f>
        <v>0</v>
      </c>
      <c r="BB4" s="84">
        <v>70</v>
      </c>
      <c r="BC4" s="75">
        <v>32</v>
      </c>
      <c r="BD4" s="83">
        <f t="shared" ref="BD4:BD35" si="4">IF($P$2=BF4,BE4,0)</f>
        <v>0</v>
      </c>
      <c r="BE4" s="75">
        <v>74</v>
      </c>
      <c r="BF4" s="75">
        <v>32</v>
      </c>
      <c r="BG4" s="75">
        <f t="shared" ref="BG4:BG35" si="5">IF($Q$2=BI4,BH4,0)</f>
        <v>0</v>
      </c>
      <c r="BH4" s="84">
        <v>80</v>
      </c>
      <c r="BI4" s="75">
        <v>32</v>
      </c>
      <c r="BJ4" s="82">
        <f t="shared" ref="BJ4:BJ35" si="6">IF($Q$2=BL4,BK4,0)</f>
        <v>0</v>
      </c>
      <c r="BK4" s="82">
        <v>80</v>
      </c>
      <c r="BL4" s="75">
        <v>32</v>
      </c>
      <c r="BM4" s="75">
        <f t="shared" ref="BM4:BM35" si="7">IF($R$2=BO4,BN4,0)</f>
        <v>0</v>
      </c>
      <c r="BN4" s="84">
        <v>80</v>
      </c>
      <c r="BO4" s="75">
        <v>32</v>
      </c>
      <c r="BP4" s="82">
        <f t="shared" ref="BP4:BP35" si="8">IF($R$2=BR4,BQ4,0)</f>
        <v>0</v>
      </c>
      <c r="BQ4" s="75">
        <v>80</v>
      </c>
      <c r="BR4" s="75">
        <v>32</v>
      </c>
      <c r="BS4" s="75">
        <f>IF($S$2=BU3,BT3,0)</f>
        <v>0</v>
      </c>
      <c r="BT4" s="84">
        <v>78</v>
      </c>
      <c r="BU4" s="75">
        <v>32</v>
      </c>
      <c r="BV4" s="82">
        <f t="shared" ref="BV4:BV35" si="9">IF($S$2=BX4,BW4,0)</f>
        <v>0</v>
      </c>
      <c r="BW4" s="82">
        <v>80</v>
      </c>
      <c r="BX4" s="75">
        <v>32</v>
      </c>
      <c r="BY4" s="75">
        <f t="shared" ref="BY4:BY35" si="10">IF($T$2=CA4,BZ4,0)</f>
        <v>0</v>
      </c>
      <c r="BZ4" s="84">
        <v>80</v>
      </c>
      <c r="CA4" s="75">
        <v>32</v>
      </c>
      <c r="CB4" s="82">
        <f t="shared" ref="CB4:CB35" si="11">IF($T$2=CD4,CC4,0)</f>
        <v>0</v>
      </c>
      <c r="CC4" s="82">
        <v>80</v>
      </c>
      <c r="CD4" s="75">
        <v>32</v>
      </c>
      <c r="CE4" s="83">
        <f t="shared" ref="CE4:CE67" si="12">IF($AS$2=CG4,CF4,0)</f>
        <v>0</v>
      </c>
      <c r="CF4" s="84">
        <v>80</v>
      </c>
      <c r="CG4" s="75">
        <v>192</v>
      </c>
      <c r="CH4" s="82">
        <f t="shared" ref="CH4:CH67" si="13">IF($AS$2=CJ4,CI4,0)</f>
        <v>0</v>
      </c>
      <c r="CI4" s="82">
        <v>80</v>
      </c>
      <c r="CJ4" s="82">
        <v>192</v>
      </c>
      <c r="CK4" s="82">
        <f>IF($U$2=CM4,CL4,0)</f>
        <v>0</v>
      </c>
      <c r="CL4" s="84">
        <v>78</v>
      </c>
      <c r="CM4" s="55">
        <v>32</v>
      </c>
      <c r="CN4" s="54">
        <f>IF($U$2=CP4,CO4,0)</f>
        <v>0</v>
      </c>
      <c r="CO4" s="54">
        <v>80</v>
      </c>
      <c r="CP4" s="55">
        <v>32</v>
      </c>
      <c r="CQ4" s="55">
        <f t="shared" ref="CQ4:CQ35" si="14">IF($V$2=CS4,CR4,0)</f>
        <v>0</v>
      </c>
      <c r="CR4" s="84">
        <v>80</v>
      </c>
      <c r="CS4" s="55">
        <v>32</v>
      </c>
      <c r="CT4" s="54">
        <f t="shared" ref="CT4:CT35" si="15">IF($V$2=CV4,CU4,0)</f>
        <v>0</v>
      </c>
      <c r="CU4" s="54">
        <v>80</v>
      </c>
      <c r="CV4" s="55">
        <v>32</v>
      </c>
      <c r="CW4" s="55">
        <f>IF($W$2=CY4,CX4,0)</f>
        <v>0</v>
      </c>
      <c r="CX4" s="84">
        <v>74</v>
      </c>
      <c r="CY4" s="55">
        <v>32</v>
      </c>
      <c r="CZ4" s="55">
        <f t="shared" ref="CZ4:CZ35" si="16">IF($W$2=DB4,DA4,0)</f>
        <v>0</v>
      </c>
      <c r="DA4" s="55">
        <v>76</v>
      </c>
      <c r="DB4" s="55">
        <v>32</v>
      </c>
      <c r="DC4" s="55">
        <f t="shared" ref="DC4:DC35" si="17">IF($X$2=DE4,DD4,0)</f>
        <v>0</v>
      </c>
      <c r="DD4" s="84">
        <v>80</v>
      </c>
      <c r="DE4" s="55">
        <v>32</v>
      </c>
      <c r="DF4" s="54">
        <f t="shared" ref="DF4:DF35" si="18">IF($X$2=DH4,DG4,0)</f>
        <v>0</v>
      </c>
      <c r="DG4" s="54">
        <v>80</v>
      </c>
      <c r="DH4" s="55">
        <v>32</v>
      </c>
      <c r="DI4" s="55">
        <f t="shared" ref="DI4:DI35" si="19">IF($Y$2=DK4,DJ4,0)</f>
        <v>0</v>
      </c>
      <c r="DJ4" s="84">
        <v>80</v>
      </c>
      <c r="DK4" s="55">
        <v>32</v>
      </c>
      <c r="DL4" s="54">
        <f t="shared" ref="DL4:DL35" si="20">IF($Y$2=DN4,DM4,0)</f>
        <v>0</v>
      </c>
      <c r="DM4" s="54">
        <v>80</v>
      </c>
      <c r="DN4" s="55">
        <v>32</v>
      </c>
      <c r="DO4" s="55">
        <f t="shared" ref="DO4:DO35" si="21">IF($Z$2=DQ4,DP4,0)</f>
        <v>0</v>
      </c>
      <c r="DP4" s="84">
        <v>80</v>
      </c>
      <c r="DQ4" s="55">
        <v>32</v>
      </c>
      <c r="DR4" s="54">
        <f t="shared" ref="DR4:DR35" si="22">IF($Z$2=DT4,DS4,0)</f>
        <v>0</v>
      </c>
      <c r="DS4" s="54">
        <v>80</v>
      </c>
      <c r="DT4" s="55">
        <v>32</v>
      </c>
      <c r="DU4" s="55">
        <f t="shared" ref="DU4:DU67" si="23">IF($AT$2=DW4,DV4,0)</f>
        <v>0</v>
      </c>
      <c r="DV4" s="84">
        <v>80</v>
      </c>
      <c r="DW4" s="55">
        <v>192</v>
      </c>
      <c r="DX4" s="55">
        <f t="shared" ref="DX4:DX67" si="24">IF($AT$2=DZ4,DY4,0)</f>
        <v>0</v>
      </c>
      <c r="DY4" s="55">
        <v>80</v>
      </c>
      <c r="DZ4" s="55">
        <v>192</v>
      </c>
      <c r="EA4" s="55">
        <f>IF($AA$2=EC4,EB4,0)</f>
        <v>0</v>
      </c>
      <c r="EB4" s="84">
        <v>78</v>
      </c>
      <c r="EC4" s="55">
        <v>32</v>
      </c>
      <c r="ED4" s="54">
        <f t="shared" ref="ED4:ED32" si="25">IF($AA$2=EF4,EE4,0)</f>
        <v>0</v>
      </c>
      <c r="EE4" s="54">
        <v>80</v>
      </c>
      <c r="EF4" s="55">
        <v>32</v>
      </c>
      <c r="EG4" s="55">
        <f>IF($AB$2=EI4,EH4,0)</f>
        <v>0</v>
      </c>
      <c r="EH4" s="84">
        <v>74</v>
      </c>
      <c r="EI4" s="55">
        <v>32</v>
      </c>
      <c r="EJ4" s="55">
        <f>IF($AB$2=EL4,EK4,0)</f>
        <v>0</v>
      </c>
      <c r="EK4" s="55">
        <v>76</v>
      </c>
      <c r="EL4" s="55">
        <v>32</v>
      </c>
      <c r="EM4" s="55">
        <f>IF($AC$2=EO4,EN4,0)</f>
        <v>0</v>
      </c>
      <c r="EN4" s="84">
        <v>74</v>
      </c>
      <c r="EO4" s="55">
        <v>32</v>
      </c>
      <c r="EP4" s="55">
        <f>IF($AC$2=ER4,EQ4,0)</f>
        <v>0</v>
      </c>
      <c r="EQ4" s="55">
        <v>78</v>
      </c>
      <c r="ER4" s="55">
        <v>32</v>
      </c>
      <c r="ES4" s="55">
        <f t="shared" ref="ES4:ES35" si="26">IF($AD$2=EU4,ET4,0)</f>
        <v>0</v>
      </c>
      <c r="ET4" s="84">
        <v>80</v>
      </c>
      <c r="EU4" s="55">
        <v>32</v>
      </c>
      <c r="EV4" s="54">
        <f t="shared" ref="EV4:EV35" si="27">IF($AD$2=EX4,EW4,0)</f>
        <v>0</v>
      </c>
      <c r="EW4" s="54">
        <v>80</v>
      </c>
      <c r="EX4" s="55">
        <v>32</v>
      </c>
      <c r="EY4" s="55">
        <f t="shared" ref="EY4:EY35" si="28">IF($AE$2=FA4,EZ4,0)</f>
        <v>0</v>
      </c>
      <c r="EZ4" s="84">
        <v>80</v>
      </c>
      <c r="FA4" s="55">
        <v>32</v>
      </c>
      <c r="FB4" s="54">
        <f t="shared" ref="FB4:FB35" si="29">IF($AE$2=FD4,FC4,0)</f>
        <v>0</v>
      </c>
      <c r="FC4" s="54">
        <v>80</v>
      </c>
      <c r="FD4" s="55">
        <v>32</v>
      </c>
      <c r="FE4" s="55">
        <f t="shared" ref="FE4:FE35" si="30">IF($AF$2=FG4,FF4,0)</f>
        <v>0</v>
      </c>
      <c r="FF4" s="84">
        <v>80</v>
      </c>
      <c r="FG4" s="55">
        <v>32</v>
      </c>
      <c r="FH4" s="54">
        <f t="shared" ref="FH4:FH35" si="31">IF($AF$2=FJ4,FI4,0)</f>
        <v>0</v>
      </c>
      <c r="FI4" s="54">
        <v>80</v>
      </c>
      <c r="FJ4" s="55">
        <v>32</v>
      </c>
      <c r="FK4" s="85">
        <f t="shared" ref="FK4:FK67" si="32">IF($AU$2=FM4,FL4,0)</f>
        <v>0</v>
      </c>
      <c r="FL4" s="84">
        <v>80</v>
      </c>
      <c r="FM4" s="55">
        <v>192</v>
      </c>
      <c r="FN4" s="55">
        <f t="shared" ref="FN4:FN67" si="33">IF($AU$2=FP4,FO4,0)</f>
        <v>0</v>
      </c>
      <c r="FO4" s="54">
        <v>80</v>
      </c>
      <c r="FP4" s="55">
        <v>192</v>
      </c>
      <c r="FQ4" s="55">
        <f>IF($AG$2=FS4,FR4,0)</f>
        <v>0</v>
      </c>
      <c r="FR4" s="84">
        <v>72</v>
      </c>
      <c r="FS4" s="55">
        <v>32</v>
      </c>
      <c r="FT4" s="55">
        <f>IF($AG$2=FV4,FU4,0)</f>
        <v>0</v>
      </c>
      <c r="FU4" s="55">
        <v>76</v>
      </c>
      <c r="FV4" s="55">
        <v>32</v>
      </c>
      <c r="FW4" s="55">
        <f>IF($AH$2=FY4,FX4,0)</f>
        <v>0</v>
      </c>
      <c r="FX4" s="84">
        <v>74</v>
      </c>
      <c r="FY4" s="55">
        <v>32</v>
      </c>
      <c r="FZ4" s="54">
        <f>IF($AH$2=GB4,GA4,0)</f>
        <v>0</v>
      </c>
      <c r="GA4" s="55">
        <v>76</v>
      </c>
      <c r="GB4" s="55">
        <v>32</v>
      </c>
      <c r="GC4" s="85">
        <f t="shared" ref="GC4:GC38" si="34">IF($AI$2=GE4,GD4,0)</f>
        <v>0</v>
      </c>
      <c r="GD4" s="84">
        <v>80</v>
      </c>
      <c r="GE4" s="55">
        <v>32</v>
      </c>
      <c r="GF4" s="54">
        <f t="shared" ref="GF4:GF35" si="35">IF($AI$2=GH4,GG4,0)</f>
        <v>0</v>
      </c>
      <c r="GG4" s="54">
        <v>80</v>
      </c>
      <c r="GH4" s="55">
        <v>32</v>
      </c>
      <c r="GI4" s="85">
        <f t="shared" ref="GI4:GI35" si="36">IF($AJ$2=GK4,GJ4,0)</f>
        <v>0</v>
      </c>
      <c r="GJ4" s="84">
        <v>80</v>
      </c>
      <c r="GK4" s="55">
        <v>32</v>
      </c>
      <c r="GL4" s="54">
        <f t="shared" ref="GL4:GL35" si="37">IF($AJ$2=GN4,GM4,0)</f>
        <v>0</v>
      </c>
      <c r="GM4" s="54">
        <v>80</v>
      </c>
      <c r="GN4" s="55">
        <v>32</v>
      </c>
      <c r="GO4" s="85">
        <f t="shared" ref="GO4:GO35" si="38">IF($AK$2=GQ4,GP4,0)</f>
        <v>0</v>
      </c>
      <c r="GP4" s="84">
        <v>80</v>
      </c>
      <c r="GQ4" s="55">
        <v>32</v>
      </c>
      <c r="GR4" s="54">
        <f t="shared" ref="GR4:GR35" si="39">IF($AK$2=GT4,GS4,0)</f>
        <v>0</v>
      </c>
      <c r="GS4" s="54">
        <v>80</v>
      </c>
      <c r="GT4" s="55">
        <v>32</v>
      </c>
      <c r="GU4" s="85">
        <f>IF($AL$2=GW4,GV4,0)</f>
        <v>0</v>
      </c>
      <c r="GV4" s="84">
        <v>78</v>
      </c>
      <c r="GW4" s="55">
        <v>32</v>
      </c>
      <c r="GX4" s="55">
        <f>IF($AL$2=GZ4,GY4,0)</f>
        <v>0</v>
      </c>
      <c r="GY4" s="55">
        <v>78</v>
      </c>
      <c r="GZ4" s="55">
        <v>32</v>
      </c>
      <c r="HA4" s="55">
        <f t="shared" ref="HA4:HA67" si="40">IF($AV$2=HC4,HB4,0)</f>
        <v>0</v>
      </c>
      <c r="HB4" s="84">
        <v>80</v>
      </c>
      <c r="HC4" s="55">
        <v>192</v>
      </c>
      <c r="HD4" s="55">
        <f t="shared" ref="HD4:HD67" si="41">IF($AV$2=HF4,HE4,0)</f>
        <v>0</v>
      </c>
      <c r="HE4" s="55">
        <v>80</v>
      </c>
      <c r="HF4" s="55">
        <v>192</v>
      </c>
      <c r="HG4" s="85">
        <f t="shared" ref="HG4:HG35" si="42">IF($AM$2=HI4,HH4,0)</f>
        <v>0</v>
      </c>
      <c r="HH4" s="84">
        <v>80</v>
      </c>
      <c r="HI4" s="55">
        <v>32</v>
      </c>
      <c r="HJ4" s="54">
        <f t="shared" ref="HJ4:HJ35" si="43">IF($AM$2=HL4,HK4,0)</f>
        <v>0</v>
      </c>
      <c r="HK4" s="54">
        <v>80</v>
      </c>
      <c r="HL4" s="55">
        <v>32</v>
      </c>
      <c r="HM4" s="85">
        <f>IF($AN$2=HO4,HN4,0)</f>
        <v>0</v>
      </c>
      <c r="HN4" s="84">
        <v>76</v>
      </c>
      <c r="HO4" s="55">
        <v>32</v>
      </c>
      <c r="HP4" s="55">
        <f>IF($AN$2=HR4,HQ4,0)</f>
        <v>0</v>
      </c>
      <c r="HQ4" s="55">
        <v>76</v>
      </c>
      <c r="HR4" s="55">
        <v>32</v>
      </c>
      <c r="HS4" s="85">
        <f>IF($AO$2=HU4,HT4,0)</f>
        <v>0</v>
      </c>
      <c r="HT4" s="84">
        <v>72</v>
      </c>
      <c r="HU4" s="55">
        <v>32</v>
      </c>
      <c r="HV4" s="55">
        <f>IF($AO$2=HX4,HW4,0)</f>
        <v>0</v>
      </c>
      <c r="HW4" s="55">
        <v>72</v>
      </c>
      <c r="HX4" s="55">
        <v>32</v>
      </c>
      <c r="HY4" s="85">
        <f t="shared" ref="HY4:HY35" si="44">IF($AP$2=IA4,HZ4,0)</f>
        <v>0</v>
      </c>
      <c r="HZ4" s="84">
        <v>80</v>
      </c>
      <c r="IA4" s="55">
        <v>32</v>
      </c>
      <c r="IB4" s="54">
        <f t="shared" ref="IB4:IB35" si="45">IF($AP$2=ID4,IC4,0)</f>
        <v>0</v>
      </c>
      <c r="IC4" s="54">
        <v>80</v>
      </c>
      <c r="ID4" s="55">
        <v>32</v>
      </c>
      <c r="IE4" s="85">
        <f>IF($AQ$2=IG4,IF4,0)</f>
        <v>0</v>
      </c>
      <c r="IF4" s="84">
        <v>74</v>
      </c>
      <c r="IG4" s="55">
        <v>32</v>
      </c>
      <c r="IH4" s="54">
        <f>IF($AQ$2=IJ4,II4,0)</f>
        <v>0</v>
      </c>
      <c r="II4" s="54">
        <v>74</v>
      </c>
      <c r="IJ4" s="55">
        <v>32</v>
      </c>
      <c r="IK4" s="85">
        <f>IF($AR$2=IM4,IL4,0)</f>
        <v>0</v>
      </c>
      <c r="IL4" s="84">
        <v>74</v>
      </c>
      <c r="IM4" s="55">
        <v>32</v>
      </c>
      <c r="IN4" s="54">
        <f>IF($AR$2=IP4,IO4,0)</f>
        <v>0</v>
      </c>
      <c r="IO4" s="54">
        <v>74</v>
      </c>
      <c r="IP4" s="55">
        <v>32</v>
      </c>
      <c r="IQ4" s="55">
        <f t="shared" ref="IQ4:IQ67" si="46">IF($AW$2=IS4,IR4,0)</f>
        <v>0</v>
      </c>
      <c r="IR4" s="84">
        <v>80</v>
      </c>
      <c r="IS4" s="55">
        <v>192</v>
      </c>
      <c r="IT4" s="55">
        <f t="shared" ref="IT4:IT67" si="47">IF($AW$2=IV4,IU4,0)</f>
        <v>0</v>
      </c>
      <c r="IU4" s="55">
        <v>80</v>
      </c>
      <c r="IV4" s="55">
        <v>192</v>
      </c>
    </row>
    <row r="5" spans="1:256">
      <c r="A5" s="26">
        <v>3</v>
      </c>
      <c r="B5" s="28">
        <f>'فرم خام- پرینت- ثبت داده'!C11</f>
        <v>0</v>
      </c>
      <c r="C5" s="28">
        <f>'فرم خام- پرینت- ثبت داده'!D11</f>
        <v>0</v>
      </c>
      <c r="D5" s="28">
        <f>'فرم خام- پرینت- ثبت داده'!E11</f>
        <v>0</v>
      </c>
      <c r="E5" s="28">
        <f>'فرم خام- پرینت- ثبت داده'!F11</f>
        <v>0</v>
      </c>
      <c r="F5" s="28">
        <f>'فرم خام- پرینت- ثبت داده'!G11</f>
        <v>0</v>
      </c>
      <c r="G5" s="33"/>
      <c r="H5" s="51">
        <f>IF(SUM(F51:F56)=6,6,IF(SUM(F57:F62)=6,6,IF(SUM(F63:F69)=6,6,IF(SUM(F70:F75)=6,6,0))))</f>
        <v>0</v>
      </c>
      <c r="I5" s="27">
        <f>B5*4</f>
        <v>0</v>
      </c>
      <c r="J5" s="28">
        <f>C5*3</f>
        <v>0</v>
      </c>
      <c r="K5" s="28">
        <f t="shared" si="0"/>
        <v>0</v>
      </c>
      <c r="L5" s="28">
        <f>E5*1</f>
        <v>0</v>
      </c>
      <c r="M5" s="28">
        <f>F5*0</f>
        <v>0</v>
      </c>
      <c r="N5" s="56">
        <f t="shared" si="1"/>
        <v>0</v>
      </c>
      <c r="O5" s="16">
        <f>SUM(P5:V5)</f>
        <v>1</v>
      </c>
      <c r="P5" s="16" t="str">
        <f>IF(P4=0,"OK",1)</f>
        <v>OK</v>
      </c>
      <c r="Q5" s="16" t="str">
        <f>IF(Q4=0,"OK",1)</f>
        <v>OK</v>
      </c>
      <c r="R5" s="16" t="str">
        <f>IF(R4=0,"OK",1)</f>
        <v>OK</v>
      </c>
      <c r="S5" s="16" t="str">
        <f>IF(S4=0,"OK",1)</f>
        <v>OK</v>
      </c>
      <c r="T5" s="16" t="str">
        <f>IF(T4=0,"OK",1)</f>
        <v>OK</v>
      </c>
      <c r="U5" s="16" t="str">
        <f>IF(U4&lt;150,"OK",1)</f>
        <v>OK</v>
      </c>
      <c r="V5" s="16">
        <f>IF(V4&gt;50,"OK",1)</f>
        <v>1</v>
      </c>
      <c r="W5" s="16">
        <f>IF(X5=240,"OK",1)</f>
        <v>1</v>
      </c>
      <c r="X5" s="16">
        <f>SUM(B3:F62)+SUM(B63:F122)+SUM(B123:F182)+SUM(B183:F242)</f>
        <v>0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82">
        <f t="shared" si="2"/>
        <v>0</v>
      </c>
      <c r="AY5" s="82">
        <v>80</v>
      </c>
      <c r="AZ5" s="75">
        <v>31</v>
      </c>
      <c r="BA5" s="83">
        <f t="shared" si="3"/>
        <v>0</v>
      </c>
      <c r="BB5" s="84">
        <v>68</v>
      </c>
      <c r="BC5" s="75">
        <v>31</v>
      </c>
      <c r="BD5" s="83">
        <f t="shared" si="4"/>
        <v>0</v>
      </c>
      <c r="BE5" s="75">
        <v>70</v>
      </c>
      <c r="BF5" s="75">
        <v>31</v>
      </c>
      <c r="BG5" s="75">
        <f t="shared" si="5"/>
        <v>0</v>
      </c>
      <c r="BH5" s="84">
        <v>78</v>
      </c>
      <c r="BI5" s="75">
        <v>31</v>
      </c>
      <c r="BJ5" s="82">
        <f t="shared" si="6"/>
        <v>0</v>
      </c>
      <c r="BK5" s="75">
        <v>78</v>
      </c>
      <c r="BL5" s="75">
        <v>31</v>
      </c>
      <c r="BM5" s="75">
        <f t="shared" si="7"/>
        <v>0</v>
      </c>
      <c r="BN5" s="84">
        <v>80</v>
      </c>
      <c r="BO5" s="75">
        <v>31</v>
      </c>
      <c r="BP5" s="82">
        <f t="shared" si="8"/>
        <v>0</v>
      </c>
      <c r="BQ5" s="75">
        <v>80</v>
      </c>
      <c r="BR5" s="75">
        <v>31</v>
      </c>
      <c r="BS5" s="75">
        <f t="shared" ref="BS5:BS35" si="48">IF($S$2=BU4,BT4,0)</f>
        <v>0</v>
      </c>
      <c r="BT5" s="84">
        <v>76</v>
      </c>
      <c r="BU5" s="75">
        <v>31</v>
      </c>
      <c r="BV5" s="82">
        <f t="shared" si="9"/>
        <v>0</v>
      </c>
      <c r="BW5" s="75">
        <v>78</v>
      </c>
      <c r="BX5" s="75">
        <v>31</v>
      </c>
      <c r="BY5" s="75">
        <f t="shared" si="10"/>
        <v>0</v>
      </c>
      <c r="BZ5" s="84">
        <v>80</v>
      </c>
      <c r="CA5" s="75">
        <v>31</v>
      </c>
      <c r="CB5" s="82">
        <f t="shared" si="11"/>
        <v>0</v>
      </c>
      <c r="CC5" s="75">
        <v>78</v>
      </c>
      <c r="CD5" s="75">
        <v>31</v>
      </c>
      <c r="CE5" s="83">
        <f t="shared" si="12"/>
        <v>0</v>
      </c>
      <c r="CF5" s="84">
        <v>80</v>
      </c>
      <c r="CG5" s="75">
        <v>191</v>
      </c>
      <c r="CH5" s="82">
        <f t="shared" si="13"/>
        <v>0</v>
      </c>
      <c r="CI5" s="82">
        <v>80</v>
      </c>
      <c r="CJ5" s="75">
        <v>191</v>
      </c>
      <c r="CK5" s="82">
        <f t="shared" ref="CK5:CK35" si="49">IF($U$2=CM5,CL5,0)</f>
        <v>0</v>
      </c>
      <c r="CL5" s="84">
        <v>76</v>
      </c>
      <c r="CM5" s="55">
        <v>31</v>
      </c>
      <c r="CN5" s="54">
        <f t="shared" ref="CN5:CN35" si="50">IF($U$2=CP5,CO5,0)</f>
        <v>0</v>
      </c>
      <c r="CO5" s="54">
        <v>80</v>
      </c>
      <c r="CP5" s="55">
        <v>31</v>
      </c>
      <c r="CQ5" s="55">
        <f t="shared" si="14"/>
        <v>0</v>
      </c>
      <c r="CR5" s="84">
        <v>78</v>
      </c>
      <c r="CS5" s="55">
        <v>31</v>
      </c>
      <c r="CT5" s="54">
        <f t="shared" si="15"/>
        <v>0</v>
      </c>
      <c r="CU5" s="55">
        <v>78</v>
      </c>
      <c r="CV5" s="55">
        <v>31</v>
      </c>
      <c r="CW5" s="55">
        <f t="shared" ref="CW5:CW35" si="51">IF($W$2=CY5,CX5,0)</f>
        <v>0</v>
      </c>
      <c r="CX5" s="84">
        <v>72</v>
      </c>
      <c r="CY5" s="55">
        <v>31</v>
      </c>
      <c r="CZ5" s="55">
        <f t="shared" si="16"/>
        <v>0</v>
      </c>
      <c r="DA5" s="54">
        <v>74</v>
      </c>
      <c r="DB5" s="55">
        <v>31</v>
      </c>
      <c r="DC5" s="55">
        <f t="shared" si="17"/>
        <v>0</v>
      </c>
      <c r="DD5" s="84">
        <v>78</v>
      </c>
      <c r="DE5" s="55">
        <v>31</v>
      </c>
      <c r="DF5" s="54">
        <f t="shared" si="18"/>
        <v>0</v>
      </c>
      <c r="DG5" s="55">
        <v>78</v>
      </c>
      <c r="DH5" s="55">
        <v>31</v>
      </c>
      <c r="DI5" s="55">
        <f t="shared" si="19"/>
        <v>0</v>
      </c>
      <c r="DJ5" s="84">
        <v>80</v>
      </c>
      <c r="DK5" s="55">
        <v>31</v>
      </c>
      <c r="DL5" s="54">
        <f t="shared" si="20"/>
        <v>0</v>
      </c>
      <c r="DM5" s="54">
        <v>80</v>
      </c>
      <c r="DN5" s="55">
        <v>31</v>
      </c>
      <c r="DO5" s="55">
        <f t="shared" si="21"/>
        <v>0</v>
      </c>
      <c r="DP5" s="84">
        <v>80</v>
      </c>
      <c r="DQ5" s="55">
        <v>31</v>
      </c>
      <c r="DR5" s="54">
        <f t="shared" si="22"/>
        <v>0</v>
      </c>
      <c r="DS5" s="54">
        <v>80</v>
      </c>
      <c r="DT5" s="55">
        <v>31</v>
      </c>
      <c r="DU5" s="55">
        <f t="shared" si="23"/>
        <v>0</v>
      </c>
      <c r="DV5" s="84">
        <v>80</v>
      </c>
      <c r="DW5" s="55">
        <v>191</v>
      </c>
      <c r="DX5" s="55">
        <f t="shared" si="24"/>
        <v>0</v>
      </c>
      <c r="DY5" s="55">
        <v>80</v>
      </c>
      <c r="DZ5" s="55">
        <v>191</v>
      </c>
      <c r="EA5" s="55">
        <f t="shared" ref="EA5:EA35" si="52">IF($AA$2=EC5,EB5,0)</f>
        <v>0</v>
      </c>
      <c r="EB5" s="84">
        <v>76</v>
      </c>
      <c r="EC5" s="55">
        <v>31</v>
      </c>
      <c r="ED5" s="54">
        <f t="shared" si="25"/>
        <v>0</v>
      </c>
      <c r="EE5" s="55">
        <v>78</v>
      </c>
      <c r="EF5" s="55">
        <v>31</v>
      </c>
      <c r="EG5" s="55">
        <f t="shared" ref="EG5:EG35" si="53">IF($AB$2=EI5,EH5,0)</f>
        <v>0</v>
      </c>
      <c r="EH5" s="84">
        <v>72</v>
      </c>
      <c r="EI5" s="55">
        <v>31</v>
      </c>
      <c r="EJ5" s="55">
        <f t="shared" ref="EJ5:EJ35" si="54">IF($AB$2=EL5,EK5,0)</f>
        <v>0</v>
      </c>
      <c r="EK5" s="55">
        <v>72</v>
      </c>
      <c r="EL5" s="55">
        <v>31</v>
      </c>
      <c r="EM5" s="55">
        <f t="shared" ref="EM5:EM35" si="55">IF($AC$2=EO5,EN5,0)</f>
        <v>0</v>
      </c>
      <c r="EN5" s="84">
        <v>72</v>
      </c>
      <c r="EO5" s="55">
        <v>31</v>
      </c>
      <c r="EP5" s="55">
        <f t="shared" ref="EP5:EP35" si="56">IF($AC$2=ER5,EQ5,0)</f>
        <v>0</v>
      </c>
      <c r="EQ5" s="54">
        <v>74</v>
      </c>
      <c r="ER5" s="55">
        <v>31</v>
      </c>
      <c r="ES5" s="55">
        <f t="shared" si="26"/>
        <v>0</v>
      </c>
      <c r="ET5" s="84">
        <v>80</v>
      </c>
      <c r="EU5" s="55">
        <v>31</v>
      </c>
      <c r="EV5" s="54">
        <f t="shared" si="27"/>
        <v>0</v>
      </c>
      <c r="EW5" s="54">
        <v>80</v>
      </c>
      <c r="EX5" s="55">
        <v>31</v>
      </c>
      <c r="EY5" s="55">
        <f t="shared" si="28"/>
        <v>0</v>
      </c>
      <c r="EZ5" s="84">
        <v>80</v>
      </c>
      <c r="FA5" s="55">
        <v>31</v>
      </c>
      <c r="FB5" s="54">
        <f t="shared" si="29"/>
        <v>0</v>
      </c>
      <c r="FC5" s="54">
        <v>80</v>
      </c>
      <c r="FD5" s="55">
        <v>31</v>
      </c>
      <c r="FE5" s="55">
        <f t="shared" si="30"/>
        <v>0</v>
      </c>
      <c r="FF5" s="84">
        <v>80</v>
      </c>
      <c r="FG5" s="55">
        <v>31</v>
      </c>
      <c r="FH5" s="54">
        <f t="shared" si="31"/>
        <v>0</v>
      </c>
      <c r="FI5" s="55">
        <v>78</v>
      </c>
      <c r="FJ5" s="55">
        <v>31</v>
      </c>
      <c r="FK5" s="85">
        <f t="shared" si="32"/>
        <v>0</v>
      </c>
      <c r="FL5" s="84">
        <v>80</v>
      </c>
      <c r="FM5" s="55">
        <v>191</v>
      </c>
      <c r="FN5" s="55">
        <f t="shared" si="33"/>
        <v>0</v>
      </c>
      <c r="FO5" s="54">
        <v>80</v>
      </c>
      <c r="FP5" s="55">
        <v>191</v>
      </c>
      <c r="FQ5" s="55">
        <f t="shared" ref="FQ5:FQ35" si="57">IF($AG$2=FS5,FR5,0)</f>
        <v>0</v>
      </c>
      <c r="FR5" s="84">
        <v>70</v>
      </c>
      <c r="FS5" s="55">
        <v>31</v>
      </c>
      <c r="FT5" s="55">
        <f t="shared" ref="FT5:FT35" si="58">IF($AG$2=FV5,FU5,0)</f>
        <v>0</v>
      </c>
      <c r="FU5" s="55">
        <v>72</v>
      </c>
      <c r="FV5" s="55">
        <v>31</v>
      </c>
      <c r="FW5" s="55">
        <f t="shared" ref="FW5:FW35" si="59">IF($AH$2=FY5,FX5,0)</f>
        <v>0</v>
      </c>
      <c r="FX5" s="84">
        <v>72</v>
      </c>
      <c r="FY5" s="55">
        <v>31</v>
      </c>
      <c r="FZ5" s="54">
        <f t="shared" ref="FZ5:FZ35" si="60">IF($AH$2=GB5,GA5,0)</f>
        <v>0</v>
      </c>
      <c r="GA5" s="54">
        <v>74</v>
      </c>
      <c r="GB5" s="55">
        <v>31</v>
      </c>
      <c r="GC5" s="85">
        <f t="shared" si="34"/>
        <v>0</v>
      </c>
      <c r="GD5" s="84">
        <v>80</v>
      </c>
      <c r="GE5" s="55">
        <v>31</v>
      </c>
      <c r="GF5" s="54">
        <f t="shared" si="35"/>
        <v>0</v>
      </c>
      <c r="GG5" s="54">
        <v>80</v>
      </c>
      <c r="GH5" s="55">
        <v>31</v>
      </c>
      <c r="GI5" s="85">
        <f t="shared" si="36"/>
        <v>0</v>
      </c>
      <c r="GJ5" s="84">
        <v>78</v>
      </c>
      <c r="GK5" s="55">
        <v>31</v>
      </c>
      <c r="GL5" s="54">
        <f t="shared" si="37"/>
        <v>0</v>
      </c>
      <c r="GM5" s="54">
        <v>80</v>
      </c>
      <c r="GN5" s="55">
        <v>31</v>
      </c>
      <c r="GO5" s="85">
        <f t="shared" si="38"/>
        <v>0</v>
      </c>
      <c r="GP5" s="84">
        <v>78</v>
      </c>
      <c r="GQ5" s="55">
        <v>31</v>
      </c>
      <c r="GR5" s="54">
        <f t="shared" si="39"/>
        <v>0</v>
      </c>
      <c r="GS5" s="54">
        <v>80</v>
      </c>
      <c r="GT5" s="55">
        <v>31</v>
      </c>
      <c r="GU5" s="85">
        <f t="shared" ref="GU5:GU35" si="61">IF($AL$2=GW5,GV5,0)</f>
        <v>0</v>
      </c>
      <c r="GV5" s="84">
        <v>76</v>
      </c>
      <c r="GW5" s="55">
        <v>31</v>
      </c>
      <c r="GX5" s="55">
        <f t="shared" ref="GX5:GX35" si="62">IF($AL$2=GZ5,GY5,0)</f>
        <v>0</v>
      </c>
      <c r="GY5" s="55">
        <v>76</v>
      </c>
      <c r="GZ5" s="55">
        <v>31</v>
      </c>
      <c r="HA5" s="55">
        <f t="shared" si="40"/>
        <v>0</v>
      </c>
      <c r="HB5" s="84">
        <v>80</v>
      </c>
      <c r="HC5" s="55">
        <v>191</v>
      </c>
      <c r="HD5" s="55">
        <f t="shared" si="41"/>
        <v>0</v>
      </c>
      <c r="HE5" s="55">
        <v>80</v>
      </c>
      <c r="HF5" s="55">
        <v>191</v>
      </c>
      <c r="HG5" s="85">
        <f t="shared" si="42"/>
        <v>0</v>
      </c>
      <c r="HH5" s="84">
        <v>78</v>
      </c>
      <c r="HI5" s="55">
        <v>31</v>
      </c>
      <c r="HJ5" s="54">
        <f t="shared" si="43"/>
        <v>0</v>
      </c>
      <c r="HK5" s="55">
        <v>78</v>
      </c>
      <c r="HL5" s="55">
        <v>31</v>
      </c>
      <c r="HM5" s="85">
        <f t="shared" ref="HM5:HM35" si="63">IF($AN$2=HO5,HN5,0)</f>
        <v>0</v>
      </c>
      <c r="HN5" s="84">
        <v>74</v>
      </c>
      <c r="HO5" s="55">
        <v>31</v>
      </c>
      <c r="HP5" s="55">
        <f t="shared" ref="HP5:HP35" si="64">IF($AN$2=HR5,HQ5,0)</f>
        <v>0</v>
      </c>
      <c r="HQ5" s="54">
        <v>74</v>
      </c>
      <c r="HR5" s="55">
        <v>31</v>
      </c>
      <c r="HS5" s="85">
        <f t="shared" ref="HS5:HS35" si="65">IF($AO$2=HU5,HT5,0)</f>
        <v>0</v>
      </c>
      <c r="HT5" s="84">
        <v>70</v>
      </c>
      <c r="HU5" s="55">
        <v>31</v>
      </c>
      <c r="HV5" s="55">
        <f t="shared" ref="HV5:HV35" si="66">IF($AO$2=HX5,HW5,0)</f>
        <v>0</v>
      </c>
      <c r="HW5" s="55">
        <v>70</v>
      </c>
      <c r="HX5" s="55">
        <v>31</v>
      </c>
      <c r="HY5" s="85">
        <f t="shared" si="44"/>
        <v>0</v>
      </c>
      <c r="HZ5" s="84">
        <v>78</v>
      </c>
      <c r="IA5" s="55">
        <v>31</v>
      </c>
      <c r="IB5" s="54">
        <f t="shared" si="45"/>
        <v>0</v>
      </c>
      <c r="IC5" s="55">
        <v>78</v>
      </c>
      <c r="ID5" s="55">
        <v>31</v>
      </c>
      <c r="IE5" s="85">
        <f t="shared" ref="IE5:IE35" si="67">IF($AQ$2=IG5,IF5,0)</f>
        <v>0</v>
      </c>
      <c r="IF5" s="84">
        <v>72</v>
      </c>
      <c r="IG5" s="55">
        <v>31</v>
      </c>
      <c r="IH5" s="54">
        <f t="shared" ref="IH5:IH32" si="68">IF($AQ$2=IJ5,II5,0)</f>
        <v>0</v>
      </c>
      <c r="II5" s="55">
        <v>72</v>
      </c>
      <c r="IJ5" s="55">
        <v>31</v>
      </c>
      <c r="IK5" s="85">
        <f t="shared" ref="IK5:IK35" si="69">IF($AR$2=IM5,IL5,0)</f>
        <v>0</v>
      </c>
      <c r="IL5" s="84">
        <v>72</v>
      </c>
      <c r="IM5" s="55">
        <v>31</v>
      </c>
      <c r="IN5" s="54">
        <f t="shared" ref="IN5:IN35" si="70">IF($AR$2=IP5,IO5,0)</f>
        <v>0</v>
      </c>
      <c r="IO5" s="55">
        <v>72</v>
      </c>
      <c r="IP5" s="55">
        <v>31</v>
      </c>
      <c r="IQ5" s="55">
        <f t="shared" si="46"/>
        <v>0</v>
      </c>
      <c r="IR5" s="84">
        <v>80</v>
      </c>
      <c r="IS5" s="55">
        <v>191</v>
      </c>
      <c r="IT5" s="55">
        <f t="shared" si="47"/>
        <v>0</v>
      </c>
      <c r="IU5" s="55">
        <v>80</v>
      </c>
      <c r="IV5" s="55">
        <v>191</v>
      </c>
    </row>
    <row r="6" spans="1:256" ht="21">
      <c r="A6" s="26">
        <v>4</v>
      </c>
      <c r="B6" s="28">
        <f>'فرم خام- پرینت- ثبت داده'!C12</f>
        <v>0</v>
      </c>
      <c r="C6" s="28">
        <f>'فرم خام- پرینت- ثبت داده'!D12</f>
        <v>0</v>
      </c>
      <c r="D6" s="28">
        <f>'فرم خام- پرینت- ثبت داده'!E12</f>
        <v>0</v>
      </c>
      <c r="E6" s="28">
        <f>'فرم خام- پرینت- ثبت داده'!F12</f>
        <v>0</v>
      </c>
      <c r="F6" s="28">
        <f>'فرم خام- پرینت- ثبت داده'!G12</f>
        <v>0</v>
      </c>
      <c r="G6" s="33"/>
      <c r="H6" s="51">
        <f>IF(SUM(F76:F81)=6,6,IF(SUM(F82:F87)=6,6,IF(SUM(F88:F93)=6,6,IF(SUM(F94:F99)=6,6,0))))</f>
        <v>0</v>
      </c>
      <c r="I6" s="27">
        <f>B6*0</f>
        <v>0</v>
      </c>
      <c r="J6" s="28">
        <f>C6*1</f>
        <v>0</v>
      </c>
      <c r="K6" s="28">
        <f t="shared" si="0"/>
        <v>0</v>
      </c>
      <c r="L6" s="28">
        <f>E6*3</f>
        <v>0</v>
      </c>
      <c r="M6" s="28">
        <f>F6*4</f>
        <v>0</v>
      </c>
      <c r="N6" s="56">
        <f t="shared" si="1"/>
        <v>0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30"/>
      <c r="AB6" s="30"/>
      <c r="AC6" s="30"/>
      <c r="AD6" s="30"/>
      <c r="AE6" s="30"/>
      <c r="AF6" s="30"/>
      <c r="AG6" s="30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82">
        <f t="shared" si="2"/>
        <v>0</v>
      </c>
      <c r="AY6" s="75">
        <v>78</v>
      </c>
      <c r="AZ6" s="75">
        <v>30</v>
      </c>
      <c r="BA6" s="83">
        <f t="shared" si="3"/>
        <v>0</v>
      </c>
      <c r="BB6" s="84">
        <v>66</v>
      </c>
      <c r="BC6" s="75">
        <v>30</v>
      </c>
      <c r="BD6" s="83">
        <f t="shared" si="4"/>
        <v>0</v>
      </c>
      <c r="BE6" s="82">
        <v>68</v>
      </c>
      <c r="BF6" s="75">
        <v>30</v>
      </c>
      <c r="BG6" s="75">
        <f t="shared" si="5"/>
        <v>0</v>
      </c>
      <c r="BH6" s="84">
        <v>76</v>
      </c>
      <c r="BI6" s="75">
        <v>30</v>
      </c>
      <c r="BJ6" s="82">
        <f t="shared" si="6"/>
        <v>0</v>
      </c>
      <c r="BK6" s="75">
        <v>76</v>
      </c>
      <c r="BL6" s="75">
        <v>30</v>
      </c>
      <c r="BM6" s="75">
        <f t="shared" si="7"/>
        <v>0</v>
      </c>
      <c r="BN6" s="84">
        <v>80</v>
      </c>
      <c r="BO6" s="75">
        <v>30</v>
      </c>
      <c r="BP6" s="82">
        <f t="shared" si="8"/>
        <v>0</v>
      </c>
      <c r="BQ6" s="75">
        <v>80</v>
      </c>
      <c r="BR6" s="75">
        <v>30</v>
      </c>
      <c r="BS6" s="75">
        <f t="shared" si="48"/>
        <v>0</v>
      </c>
      <c r="BT6" s="84">
        <v>74</v>
      </c>
      <c r="BU6" s="75">
        <v>30</v>
      </c>
      <c r="BV6" s="82">
        <f t="shared" si="9"/>
        <v>0</v>
      </c>
      <c r="BW6" s="75">
        <v>76</v>
      </c>
      <c r="BX6" s="75">
        <v>30</v>
      </c>
      <c r="BY6" s="75">
        <f t="shared" si="10"/>
        <v>0</v>
      </c>
      <c r="BZ6" s="84">
        <v>80</v>
      </c>
      <c r="CA6" s="75">
        <v>30</v>
      </c>
      <c r="CB6" s="82">
        <f t="shared" si="11"/>
        <v>0</v>
      </c>
      <c r="CC6" s="75">
        <v>76</v>
      </c>
      <c r="CD6" s="75">
        <v>30</v>
      </c>
      <c r="CE6" s="83">
        <f t="shared" si="12"/>
        <v>0</v>
      </c>
      <c r="CF6" s="84">
        <v>80</v>
      </c>
      <c r="CG6" s="75">
        <v>190</v>
      </c>
      <c r="CH6" s="82">
        <f t="shared" si="13"/>
        <v>0</v>
      </c>
      <c r="CI6" s="82">
        <v>80</v>
      </c>
      <c r="CJ6" s="75">
        <v>190</v>
      </c>
      <c r="CK6" s="82">
        <f t="shared" si="49"/>
        <v>0</v>
      </c>
      <c r="CL6" s="84">
        <v>74</v>
      </c>
      <c r="CM6" s="55">
        <v>30</v>
      </c>
      <c r="CN6" s="54">
        <f t="shared" si="50"/>
        <v>0</v>
      </c>
      <c r="CO6" s="55">
        <v>78</v>
      </c>
      <c r="CP6" s="55">
        <v>30</v>
      </c>
      <c r="CQ6" s="55">
        <f t="shared" si="14"/>
        <v>0</v>
      </c>
      <c r="CR6" s="84">
        <v>76</v>
      </c>
      <c r="CS6" s="55">
        <v>30</v>
      </c>
      <c r="CT6" s="54">
        <f t="shared" si="15"/>
        <v>0</v>
      </c>
      <c r="CU6" s="55">
        <v>76</v>
      </c>
      <c r="CV6" s="55">
        <v>30</v>
      </c>
      <c r="CW6" s="55">
        <f t="shared" si="51"/>
        <v>0</v>
      </c>
      <c r="CX6" s="84">
        <v>70</v>
      </c>
      <c r="CY6" s="55">
        <v>30</v>
      </c>
      <c r="CZ6" s="55">
        <f t="shared" si="16"/>
        <v>0</v>
      </c>
      <c r="DA6" s="55">
        <v>72</v>
      </c>
      <c r="DB6" s="55">
        <v>30</v>
      </c>
      <c r="DC6" s="55">
        <f t="shared" si="17"/>
        <v>0</v>
      </c>
      <c r="DD6" s="84">
        <v>76</v>
      </c>
      <c r="DE6" s="55">
        <v>30</v>
      </c>
      <c r="DF6" s="54">
        <f t="shared" si="18"/>
        <v>0</v>
      </c>
      <c r="DG6" s="55">
        <v>76</v>
      </c>
      <c r="DH6" s="55">
        <v>30</v>
      </c>
      <c r="DI6" s="55">
        <f t="shared" si="19"/>
        <v>0</v>
      </c>
      <c r="DJ6" s="84">
        <v>80</v>
      </c>
      <c r="DK6" s="55">
        <v>30</v>
      </c>
      <c r="DL6" s="54">
        <f t="shared" si="20"/>
        <v>0</v>
      </c>
      <c r="DM6" s="54">
        <v>80</v>
      </c>
      <c r="DN6" s="55">
        <v>30</v>
      </c>
      <c r="DO6" s="55">
        <f t="shared" si="21"/>
        <v>0</v>
      </c>
      <c r="DP6" s="84">
        <v>78</v>
      </c>
      <c r="DQ6" s="55">
        <v>30</v>
      </c>
      <c r="DR6" s="54">
        <f t="shared" si="22"/>
        <v>0</v>
      </c>
      <c r="DS6" s="55">
        <v>78</v>
      </c>
      <c r="DT6" s="55">
        <v>30</v>
      </c>
      <c r="DU6" s="55">
        <f t="shared" si="23"/>
        <v>0</v>
      </c>
      <c r="DV6" s="84">
        <v>80</v>
      </c>
      <c r="DW6" s="55">
        <v>190</v>
      </c>
      <c r="DX6" s="55">
        <f t="shared" si="24"/>
        <v>0</v>
      </c>
      <c r="DY6" s="55">
        <v>80</v>
      </c>
      <c r="DZ6" s="55">
        <v>190</v>
      </c>
      <c r="EA6" s="55">
        <f t="shared" si="52"/>
        <v>0</v>
      </c>
      <c r="EB6" s="84">
        <v>74</v>
      </c>
      <c r="EC6" s="55">
        <v>30</v>
      </c>
      <c r="ED6" s="54">
        <f t="shared" si="25"/>
        <v>0</v>
      </c>
      <c r="EE6" s="55">
        <v>76</v>
      </c>
      <c r="EF6" s="55">
        <v>30</v>
      </c>
      <c r="EG6" s="55">
        <f t="shared" si="53"/>
        <v>0</v>
      </c>
      <c r="EH6" s="84">
        <v>70</v>
      </c>
      <c r="EI6" s="55">
        <v>30</v>
      </c>
      <c r="EJ6" s="55">
        <f t="shared" si="54"/>
        <v>0</v>
      </c>
      <c r="EK6" s="55">
        <v>70</v>
      </c>
      <c r="EL6" s="55">
        <v>30</v>
      </c>
      <c r="EM6" s="55">
        <f t="shared" si="55"/>
        <v>0</v>
      </c>
      <c r="EN6" s="84">
        <v>70</v>
      </c>
      <c r="EO6" s="55">
        <v>30</v>
      </c>
      <c r="EP6" s="55">
        <f t="shared" si="56"/>
        <v>0</v>
      </c>
      <c r="EQ6" s="55">
        <v>70</v>
      </c>
      <c r="ER6" s="55">
        <v>30</v>
      </c>
      <c r="ES6" s="55">
        <f t="shared" si="26"/>
        <v>0</v>
      </c>
      <c r="ET6" s="84">
        <v>78</v>
      </c>
      <c r="EU6" s="55">
        <v>30</v>
      </c>
      <c r="EV6" s="54">
        <f t="shared" si="27"/>
        <v>0</v>
      </c>
      <c r="EW6" s="54">
        <v>80</v>
      </c>
      <c r="EX6" s="55">
        <v>30</v>
      </c>
      <c r="EY6" s="55">
        <f t="shared" si="28"/>
        <v>0</v>
      </c>
      <c r="EZ6" s="84">
        <v>78</v>
      </c>
      <c r="FA6" s="55">
        <v>30</v>
      </c>
      <c r="FB6" s="54">
        <f t="shared" si="29"/>
        <v>0</v>
      </c>
      <c r="FC6" s="54">
        <v>78</v>
      </c>
      <c r="FD6" s="55">
        <v>30</v>
      </c>
      <c r="FE6" s="55">
        <f t="shared" si="30"/>
        <v>0</v>
      </c>
      <c r="FF6" s="84">
        <v>78</v>
      </c>
      <c r="FG6" s="55">
        <v>30</v>
      </c>
      <c r="FH6" s="54">
        <f t="shared" si="31"/>
        <v>0</v>
      </c>
      <c r="FI6" s="55">
        <v>76</v>
      </c>
      <c r="FJ6" s="55">
        <v>30</v>
      </c>
      <c r="FK6" s="85">
        <f t="shared" si="32"/>
        <v>0</v>
      </c>
      <c r="FL6" s="84">
        <v>80</v>
      </c>
      <c r="FM6" s="55">
        <v>190</v>
      </c>
      <c r="FN6" s="55">
        <f t="shared" si="33"/>
        <v>0</v>
      </c>
      <c r="FO6" s="54">
        <v>80</v>
      </c>
      <c r="FP6" s="55">
        <v>190</v>
      </c>
      <c r="FQ6" s="55">
        <f t="shared" si="57"/>
        <v>0</v>
      </c>
      <c r="FR6" s="84">
        <v>68</v>
      </c>
      <c r="FS6" s="55">
        <v>30</v>
      </c>
      <c r="FT6" s="55">
        <f t="shared" si="58"/>
        <v>0</v>
      </c>
      <c r="FU6" s="54">
        <v>68</v>
      </c>
      <c r="FV6" s="55">
        <v>30</v>
      </c>
      <c r="FW6" s="55">
        <f t="shared" si="59"/>
        <v>0</v>
      </c>
      <c r="FX6" s="84">
        <v>70</v>
      </c>
      <c r="FY6" s="55">
        <v>30</v>
      </c>
      <c r="FZ6" s="54">
        <f t="shared" si="60"/>
        <v>0</v>
      </c>
      <c r="GA6" s="55">
        <v>72</v>
      </c>
      <c r="GB6" s="55">
        <v>30</v>
      </c>
      <c r="GC6" s="85">
        <f t="shared" si="34"/>
        <v>0</v>
      </c>
      <c r="GD6" s="84">
        <v>80</v>
      </c>
      <c r="GE6" s="55">
        <v>30</v>
      </c>
      <c r="GF6" s="54">
        <f t="shared" si="35"/>
        <v>0</v>
      </c>
      <c r="GG6" s="54">
        <v>80</v>
      </c>
      <c r="GH6" s="55">
        <v>30</v>
      </c>
      <c r="GI6" s="85">
        <f t="shared" si="36"/>
        <v>0</v>
      </c>
      <c r="GJ6" s="84">
        <v>76</v>
      </c>
      <c r="GK6" s="55">
        <v>30</v>
      </c>
      <c r="GL6" s="54">
        <f t="shared" si="37"/>
        <v>0</v>
      </c>
      <c r="GM6" s="55">
        <v>78</v>
      </c>
      <c r="GN6" s="55">
        <v>30</v>
      </c>
      <c r="GO6" s="85">
        <f t="shared" si="38"/>
        <v>0</v>
      </c>
      <c r="GP6" s="84">
        <v>76</v>
      </c>
      <c r="GQ6" s="55">
        <v>30</v>
      </c>
      <c r="GR6" s="54">
        <f t="shared" si="39"/>
        <v>0</v>
      </c>
      <c r="GS6" s="55">
        <v>78</v>
      </c>
      <c r="GT6" s="55">
        <v>30</v>
      </c>
      <c r="GU6" s="85">
        <f t="shared" si="61"/>
        <v>0</v>
      </c>
      <c r="GV6" s="84">
        <v>74</v>
      </c>
      <c r="GW6" s="55">
        <v>30</v>
      </c>
      <c r="GX6" s="55">
        <f t="shared" si="62"/>
        <v>0</v>
      </c>
      <c r="GY6" s="54">
        <v>74</v>
      </c>
      <c r="GZ6" s="55">
        <v>30</v>
      </c>
      <c r="HA6" s="55">
        <f t="shared" si="40"/>
        <v>0</v>
      </c>
      <c r="HB6" s="84">
        <v>80</v>
      </c>
      <c r="HC6" s="55">
        <v>190</v>
      </c>
      <c r="HD6" s="55">
        <f t="shared" si="41"/>
        <v>0</v>
      </c>
      <c r="HE6" s="55">
        <v>80</v>
      </c>
      <c r="HF6" s="55">
        <v>190</v>
      </c>
      <c r="HG6" s="85">
        <f t="shared" si="42"/>
        <v>0</v>
      </c>
      <c r="HH6" s="84">
        <v>76</v>
      </c>
      <c r="HI6" s="55">
        <v>30</v>
      </c>
      <c r="HJ6" s="54">
        <f t="shared" si="43"/>
        <v>0</v>
      </c>
      <c r="HK6" s="55">
        <v>76</v>
      </c>
      <c r="HL6" s="55">
        <v>30</v>
      </c>
      <c r="HM6" s="85">
        <f t="shared" si="63"/>
        <v>0</v>
      </c>
      <c r="HN6" s="84">
        <v>72</v>
      </c>
      <c r="HO6" s="55">
        <v>30</v>
      </c>
      <c r="HP6" s="55">
        <f t="shared" si="64"/>
        <v>0</v>
      </c>
      <c r="HQ6" s="55">
        <v>72</v>
      </c>
      <c r="HR6" s="55">
        <v>30</v>
      </c>
      <c r="HS6" s="85">
        <f t="shared" si="65"/>
        <v>0</v>
      </c>
      <c r="HT6" s="84">
        <v>68</v>
      </c>
      <c r="HU6" s="55">
        <v>30</v>
      </c>
      <c r="HV6" s="55">
        <f t="shared" si="66"/>
        <v>0</v>
      </c>
      <c r="HW6" s="55">
        <v>66</v>
      </c>
      <c r="HX6" s="55">
        <v>30</v>
      </c>
      <c r="HY6" s="85">
        <f t="shared" si="44"/>
        <v>0</v>
      </c>
      <c r="HZ6" s="84">
        <v>76</v>
      </c>
      <c r="IA6" s="55">
        <v>30</v>
      </c>
      <c r="IB6" s="54">
        <f t="shared" si="45"/>
        <v>0</v>
      </c>
      <c r="IC6" s="55">
        <v>76</v>
      </c>
      <c r="ID6" s="55">
        <v>30</v>
      </c>
      <c r="IE6" s="85">
        <f t="shared" si="67"/>
        <v>0</v>
      </c>
      <c r="IF6" s="84">
        <v>70</v>
      </c>
      <c r="IG6" s="55">
        <v>30</v>
      </c>
      <c r="IH6" s="54">
        <f t="shared" si="68"/>
        <v>0</v>
      </c>
      <c r="II6" s="55">
        <v>70</v>
      </c>
      <c r="IJ6" s="55">
        <v>30</v>
      </c>
      <c r="IK6" s="85">
        <f t="shared" si="69"/>
        <v>0</v>
      </c>
      <c r="IL6" s="84">
        <v>70</v>
      </c>
      <c r="IM6" s="55">
        <v>30</v>
      </c>
      <c r="IN6" s="54">
        <f t="shared" si="70"/>
        <v>0</v>
      </c>
      <c r="IO6" s="55">
        <v>70</v>
      </c>
      <c r="IP6" s="55">
        <v>30</v>
      </c>
      <c r="IQ6" s="55">
        <f t="shared" si="46"/>
        <v>0</v>
      </c>
      <c r="IR6" s="84">
        <v>80</v>
      </c>
      <c r="IS6" s="55">
        <v>190</v>
      </c>
      <c r="IT6" s="55">
        <f t="shared" si="47"/>
        <v>0</v>
      </c>
      <c r="IU6" s="55">
        <v>80</v>
      </c>
      <c r="IV6" s="55">
        <v>190</v>
      </c>
    </row>
    <row r="7" spans="1:256">
      <c r="A7" s="26">
        <v>5</v>
      </c>
      <c r="B7" s="28">
        <f>'فرم خام- پرینت- ثبت داده'!C13</f>
        <v>0</v>
      </c>
      <c r="C7" s="28">
        <f>'فرم خام- پرینت- ثبت داده'!D13</f>
        <v>0</v>
      </c>
      <c r="D7" s="28">
        <f>'فرم خام- پرینت- ثبت داده'!E13</f>
        <v>0</v>
      </c>
      <c r="E7" s="28">
        <f>'فرم خام- پرینت- ثبت داده'!F13</f>
        <v>0</v>
      </c>
      <c r="F7" s="28">
        <f>'فرم خام- پرینت- ثبت داده'!G13</f>
        <v>0</v>
      </c>
      <c r="G7" s="33"/>
      <c r="H7" s="51">
        <f>IF(SUM(F100:F105)=6,6,IF(SUM(F106:F111)=6,6,IF(SUM(F112:F117)=6,6,IF(SUM(F118:F123)=6,6,0))))</f>
        <v>0</v>
      </c>
      <c r="I7" s="27">
        <f>B7*4</f>
        <v>0</v>
      </c>
      <c r="J7" s="28">
        <f>C7*3</f>
        <v>0</v>
      </c>
      <c r="K7" s="28">
        <f t="shared" si="0"/>
        <v>0</v>
      </c>
      <c r="L7" s="28">
        <f>E7*1</f>
        <v>0</v>
      </c>
      <c r="M7" s="28">
        <f>F7*0</f>
        <v>0</v>
      </c>
      <c r="N7" s="56">
        <f t="shared" si="1"/>
        <v>0</v>
      </c>
      <c r="AX7" s="82">
        <f t="shared" si="2"/>
        <v>0</v>
      </c>
      <c r="AY7" s="75">
        <v>76</v>
      </c>
      <c r="AZ7" s="75">
        <v>29</v>
      </c>
      <c r="BA7" s="83">
        <f t="shared" si="3"/>
        <v>0</v>
      </c>
      <c r="BB7" s="84">
        <v>64</v>
      </c>
      <c r="BC7" s="75">
        <v>29</v>
      </c>
      <c r="BD7" s="83">
        <f t="shared" si="4"/>
        <v>0</v>
      </c>
      <c r="BE7" s="75">
        <v>66</v>
      </c>
      <c r="BF7" s="75">
        <v>29</v>
      </c>
      <c r="BG7" s="75">
        <f t="shared" si="5"/>
        <v>0</v>
      </c>
      <c r="BH7" s="84">
        <v>74</v>
      </c>
      <c r="BI7" s="75">
        <v>29</v>
      </c>
      <c r="BJ7" s="82">
        <f t="shared" si="6"/>
        <v>0</v>
      </c>
      <c r="BK7" s="82">
        <v>74</v>
      </c>
      <c r="BL7" s="75">
        <v>29</v>
      </c>
      <c r="BM7" s="75">
        <f t="shared" si="7"/>
        <v>0</v>
      </c>
      <c r="BN7" s="84">
        <v>80</v>
      </c>
      <c r="BO7" s="75">
        <v>29</v>
      </c>
      <c r="BP7" s="82">
        <f t="shared" si="8"/>
        <v>0</v>
      </c>
      <c r="BQ7" s="75">
        <v>80</v>
      </c>
      <c r="BR7" s="75">
        <v>29</v>
      </c>
      <c r="BS7" s="75">
        <f t="shared" si="48"/>
        <v>0</v>
      </c>
      <c r="BT7" s="84">
        <v>72</v>
      </c>
      <c r="BU7" s="75">
        <v>29</v>
      </c>
      <c r="BV7" s="82">
        <f t="shared" si="9"/>
        <v>0</v>
      </c>
      <c r="BW7" s="82">
        <v>74</v>
      </c>
      <c r="BX7" s="75">
        <v>29</v>
      </c>
      <c r="BY7" s="75">
        <f t="shared" si="10"/>
        <v>0</v>
      </c>
      <c r="BZ7" s="84">
        <v>80</v>
      </c>
      <c r="CA7" s="75">
        <v>29</v>
      </c>
      <c r="CB7" s="82">
        <f t="shared" si="11"/>
        <v>0</v>
      </c>
      <c r="CC7" s="82">
        <v>74</v>
      </c>
      <c r="CD7" s="75">
        <v>29</v>
      </c>
      <c r="CE7" s="83">
        <f t="shared" si="12"/>
        <v>0</v>
      </c>
      <c r="CF7" s="84">
        <v>80</v>
      </c>
      <c r="CG7" s="75">
        <v>189</v>
      </c>
      <c r="CH7" s="82">
        <f t="shared" si="13"/>
        <v>0</v>
      </c>
      <c r="CI7" s="82">
        <v>80</v>
      </c>
      <c r="CJ7" s="82">
        <v>189</v>
      </c>
      <c r="CK7" s="82">
        <f t="shared" si="49"/>
        <v>0</v>
      </c>
      <c r="CL7" s="84">
        <v>72</v>
      </c>
      <c r="CM7" s="55">
        <v>29</v>
      </c>
      <c r="CN7" s="54">
        <f t="shared" si="50"/>
        <v>0</v>
      </c>
      <c r="CO7" s="55">
        <v>76</v>
      </c>
      <c r="CP7" s="55">
        <v>29</v>
      </c>
      <c r="CQ7" s="55">
        <f t="shared" si="14"/>
        <v>0</v>
      </c>
      <c r="CR7" s="84">
        <v>74</v>
      </c>
      <c r="CS7" s="55">
        <v>29</v>
      </c>
      <c r="CT7" s="54">
        <f t="shared" si="15"/>
        <v>0</v>
      </c>
      <c r="CU7" s="54">
        <v>74</v>
      </c>
      <c r="CV7" s="55">
        <v>29</v>
      </c>
      <c r="CW7" s="55">
        <f t="shared" si="51"/>
        <v>0</v>
      </c>
      <c r="CX7" s="84">
        <v>68</v>
      </c>
      <c r="CY7" s="55">
        <v>29</v>
      </c>
      <c r="CZ7" s="55">
        <f t="shared" si="16"/>
        <v>0</v>
      </c>
      <c r="DA7" s="55">
        <v>70</v>
      </c>
      <c r="DB7" s="55">
        <v>29</v>
      </c>
      <c r="DC7" s="55">
        <f t="shared" si="17"/>
        <v>0</v>
      </c>
      <c r="DD7" s="84">
        <v>74</v>
      </c>
      <c r="DE7" s="55">
        <v>29</v>
      </c>
      <c r="DF7" s="54">
        <f t="shared" si="18"/>
        <v>0</v>
      </c>
      <c r="DG7" s="54">
        <v>74</v>
      </c>
      <c r="DH7" s="55">
        <v>29</v>
      </c>
      <c r="DI7" s="55">
        <f t="shared" si="19"/>
        <v>0</v>
      </c>
      <c r="DJ7" s="84">
        <v>80</v>
      </c>
      <c r="DK7" s="55">
        <v>29</v>
      </c>
      <c r="DL7" s="54">
        <f t="shared" si="20"/>
        <v>0</v>
      </c>
      <c r="DM7" s="54">
        <v>80</v>
      </c>
      <c r="DN7" s="55">
        <v>29</v>
      </c>
      <c r="DO7" s="55">
        <f t="shared" si="21"/>
        <v>0</v>
      </c>
      <c r="DP7" s="84">
        <v>76</v>
      </c>
      <c r="DQ7" s="55">
        <v>29</v>
      </c>
      <c r="DR7" s="54">
        <f t="shared" si="22"/>
        <v>0</v>
      </c>
      <c r="DS7" s="55">
        <v>76</v>
      </c>
      <c r="DT7" s="55">
        <v>29</v>
      </c>
      <c r="DU7" s="55">
        <f t="shared" si="23"/>
        <v>0</v>
      </c>
      <c r="DV7" s="84">
        <v>80</v>
      </c>
      <c r="DW7" s="55">
        <v>189</v>
      </c>
      <c r="DX7" s="55">
        <f t="shared" si="24"/>
        <v>0</v>
      </c>
      <c r="DY7" s="55">
        <v>80</v>
      </c>
      <c r="DZ7" s="55">
        <v>189</v>
      </c>
      <c r="EA7" s="55">
        <f t="shared" si="52"/>
        <v>0</v>
      </c>
      <c r="EB7" s="84">
        <v>72</v>
      </c>
      <c r="EC7" s="55">
        <v>29</v>
      </c>
      <c r="ED7" s="54">
        <f t="shared" si="25"/>
        <v>0</v>
      </c>
      <c r="EE7" s="55">
        <v>72</v>
      </c>
      <c r="EF7" s="55">
        <v>29</v>
      </c>
      <c r="EG7" s="55">
        <f t="shared" si="53"/>
        <v>0</v>
      </c>
      <c r="EH7" s="84">
        <v>68</v>
      </c>
      <c r="EI7" s="55">
        <v>29</v>
      </c>
      <c r="EJ7" s="55">
        <f t="shared" si="54"/>
        <v>0</v>
      </c>
      <c r="EK7" s="54">
        <v>68</v>
      </c>
      <c r="EL7" s="55">
        <v>29</v>
      </c>
      <c r="EM7" s="55">
        <f t="shared" si="55"/>
        <v>0</v>
      </c>
      <c r="EN7" s="84">
        <v>68</v>
      </c>
      <c r="EO7" s="55">
        <v>29</v>
      </c>
      <c r="EP7" s="55">
        <f t="shared" si="56"/>
        <v>0</v>
      </c>
      <c r="EQ7" s="54">
        <v>68</v>
      </c>
      <c r="ER7" s="55">
        <v>29</v>
      </c>
      <c r="ES7" s="55">
        <f t="shared" si="26"/>
        <v>0</v>
      </c>
      <c r="ET7" s="84">
        <v>76</v>
      </c>
      <c r="EU7" s="55">
        <v>29</v>
      </c>
      <c r="EV7" s="54">
        <f t="shared" si="27"/>
        <v>0</v>
      </c>
      <c r="EW7" s="54">
        <v>78</v>
      </c>
      <c r="EX7" s="55">
        <v>29</v>
      </c>
      <c r="EY7" s="55">
        <f t="shared" si="28"/>
        <v>0</v>
      </c>
      <c r="EZ7" s="84">
        <v>76</v>
      </c>
      <c r="FA7" s="55">
        <v>29</v>
      </c>
      <c r="FB7" s="54">
        <f t="shared" si="29"/>
        <v>0</v>
      </c>
      <c r="FC7" s="54">
        <v>76</v>
      </c>
      <c r="FD7" s="55">
        <v>29</v>
      </c>
      <c r="FE7" s="55">
        <f t="shared" si="30"/>
        <v>0</v>
      </c>
      <c r="FF7" s="84">
        <v>76</v>
      </c>
      <c r="FG7" s="55">
        <v>29</v>
      </c>
      <c r="FH7" s="54">
        <f t="shared" si="31"/>
        <v>0</v>
      </c>
      <c r="FI7" s="54">
        <v>74</v>
      </c>
      <c r="FJ7" s="55">
        <v>29</v>
      </c>
      <c r="FK7" s="85">
        <f t="shared" si="32"/>
        <v>0</v>
      </c>
      <c r="FL7" s="84">
        <v>80</v>
      </c>
      <c r="FM7" s="55">
        <v>189</v>
      </c>
      <c r="FN7" s="55">
        <f t="shared" si="33"/>
        <v>0</v>
      </c>
      <c r="FO7" s="54">
        <v>80</v>
      </c>
      <c r="FP7" s="55">
        <v>189</v>
      </c>
      <c r="FQ7" s="55">
        <f t="shared" si="57"/>
        <v>0</v>
      </c>
      <c r="FR7" s="84">
        <v>66</v>
      </c>
      <c r="FS7" s="55">
        <v>29</v>
      </c>
      <c r="FT7" s="55">
        <f t="shared" si="58"/>
        <v>0</v>
      </c>
      <c r="FU7" s="55">
        <v>66</v>
      </c>
      <c r="FV7" s="55">
        <v>29</v>
      </c>
      <c r="FW7" s="55">
        <f t="shared" si="59"/>
        <v>0</v>
      </c>
      <c r="FX7" s="84">
        <v>68</v>
      </c>
      <c r="FY7" s="55">
        <v>29</v>
      </c>
      <c r="FZ7" s="54">
        <f t="shared" si="60"/>
        <v>0</v>
      </c>
      <c r="GA7" s="55">
        <v>70</v>
      </c>
      <c r="GB7" s="55">
        <v>29</v>
      </c>
      <c r="GC7" s="85">
        <f t="shared" si="34"/>
        <v>0</v>
      </c>
      <c r="GD7" s="84">
        <v>80</v>
      </c>
      <c r="GE7" s="55">
        <v>29</v>
      </c>
      <c r="GF7" s="54">
        <f t="shared" si="35"/>
        <v>0</v>
      </c>
      <c r="GG7" s="54">
        <v>80</v>
      </c>
      <c r="GH7" s="55">
        <v>29</v>
      </c>
      <c r="GI7" s="85">
        <f t="shared" si="36"/>
        <v>0</v>
      </c>
      <c r="GJ7" s="84">
        <v>74</v>
      </c>
      <c r="GK7" s="55">
        <v>29</v>
      </c>
      <c r="GL7" s="54">
        <f t="shared" si="37"/>
        <v>0</v>
      </c>
      <c r="GM7" s="55">
        <v>76</v>
      </c>
      <c r="GN7" s="55">
        <v>29</v>
      </c>
      <c r="GO7" s="85">
        <f t="shared" si="38"/>
        <v>0</v>
      </c>
      <c r="GP7" s="84">
        <v>74</v>
      </c>
      <c r="GQ7" s="55">
        <v>29</v>
      </c>
      <c r="GR7" s="54">
        <f t="shared" si="39"/>
        <v>0</v>
      </c>
      <c r="GS7" s="55">
        <v>76</v>
      </c>
      <c r="GT7" s="55">
        <v>29</v>
      </c>
      <c r="GU7" s="85">
        <f t="shared" si="61"/>
        <v>0</v>
      </c>
      <c r="GV7" s="84">
        <v>72</v>
      </c>
      <c r="GW7" s="55">
        <v>29</v>
      </c>
      <c r="GX7" s="55">
        <f t="shared" si="62"/>
        <v>0</v>
      </c>
      <c r="GY7" s="55">
        <v>72</v>
      </c>
      <c r="GZ7" s="55">
        <v>29</v>
      </c>
      <c r="HA7" s="55">
        <f t="shared" si="40"/>
        <v>0</v>
      </c>
      <c r="HB7" s="84">
        <v>80</v>
      </c>
      <c r="HC7" s="55">
        <v>189</v>
      </c>
      <c r="HD7" s="55">
        <f t="shared" si="41"/>
        <v>0</v>
      </c>
      <c r="HE7" s="55">
        <v>80</v>
      </c>
      <c r="HF7" s="55">
        <v>189</v>
      </c>
      <c r="HG7" s="85">
        <f t="shared" si="42"/>
        <v>0</v>
      </c>
      <c r="HH7" s="84">
        <v>74</v>
      </c>
      <c r="HI7" s="55">
        <v>29</v>
      </c>
      <c r="HJ7" s="54">
        <f t="shared" si="43"/>
        <v>0</v>
      </c>
      <c r="HK7" s="54">
        <v>74</v>
      </c>
      <c r="HL7" s="55">
        <v>29</v>
      </c>
      <c r="HM7" s="85">
        <f t="shared" si="63"/>
        <v>0</v>
      </c>
      <c r="HN7" s="84">
        <v>70</v>
      </c>
      <c r="HO7" s="55">
        <v>29</v>
      </c>
      <c r="HP7" s="55">
        <f t="shared" si="64"/>
        <v>0</v>
      </c>
      <c r="HQ7" s="55">
        <v>70</v>
      </c>
      <c r="HR7" s="55">
        <v>29</v>
      </c>
      <c r="HS7" s="85">
        <f t="shared" si="65"/>
        <v>0</v>
      </c>
      <c r="HT7" s="84">
        <v>64</v>
      </c>
      <c r="HU7" s="55">
        <v>29</v>
      </c>
      <c r="HV7" s="55">
        <f t="shared" si="66"/>
        <v>0</v>
      </c>
      <c r="HW7" s="55">
        <v>64</v>
      </c>
      <c r="HX7" s="55">
        <v>29</v>
      </c>
      <c r="HY7" s="85">
        <f t="shared" si="44"/>
        <v>0</v>
      </c>
      <c r="HZ7" s="84">
        <v>74</v>
      </c>
      <c r="IA7" s="55">
        <v>29</v>
      </c>
      <c r="IB7" s="54">
        <f t="shared" si="45"/>
        <v>0</v>
      </c>
      <c r="IC7" s="54">
        <v>74</v>
      </c>
      <c r="ID7" s="55">
        <v>29</v>
      </c>
      <c r="IE7" s="85">
        <f t="shared" si="67"/>
        <v>0</v>
      </c>
      <c r="IF7" s="84">
        <v>68</v>
      </c>
      <c r="IG7" s="55">
        <v>29</v>
      </c>
      <c r="IH7" s="54">
        <f t="shared" si="68"/>
        <v>0</v>
      </c>
      <c r="II7" s="54">
        <v>68</v>
      </c>
      <c r="IJ7" s="55">
        <v>29</v>
      </c>
      <c r="IK7" s="85">
        <f t="shared" si="69"/>
        <v>0</v>
      </c>
      <c r="IL7" s="84">
        <v>68</v>
      </c>
      <c r="IM7" s="55">
        <v>29</v>
      </c>
      <c r="IN7" s="54">
        <f t="shared" si="70"/>
        <v>0</v>
      </c>
      <c r="IO7" s="54">
        <v>68</v>
      </c>
      <c r="IP7" s="55">
        <v>29</v>
      </c>
      <c r="IQ7" s="55">
        <f t="shared" si="46"/>
        <v>0</v>
      </c>
      <c r="IR7" s="84">
        <v>80</v>
      </c>
      <c r="IS7" s="55">
        <v>189</v>
      </c>
      <c r="IT7" s="55">
        <f t="shared" si="47"/>
        <v>0</v>
      </c>
      <c r="IU7" s="55">
        <v>80</v>
      </c>
      <c r="IV7" s="55">
        <v>189</v>
      </c>
    </row>
    <row r="8" spans="1:256">
      <c r="A8" s="26">
        <v>6</v>
      </c>
      <c r="B8" s="28">
        <f>'فرم خام- پرینت- ثبت داده'!C14</f>
        <v>0</v>
      </c>
      <c r="C8" s="28">
        <f>'فرم خام- پرینت- ثبت داده'!D14</f>
        <v>0</v>
      </c>
      <c r="D8" s="28">
        <f>'فرم خام- پرینت- ثبت داده'!E14</f>
        <v>0</v>
      </c>
      <c r="E8" s="28">
        <f>'فرم خام- پرینت- ثبت داده'!F14</f>
        <v>0</v>
      </c>
      <c r="F8" s="28">
        <f>'فرم خام- پرینت- ثبت داده'!G14</f>
        <v>0</v>
      </c>
      <c r="G8" s="33"/>
      <c r="H8" s="51">
        <f>IF(SUM(F124:F129)=6,6,IF(SUM(F130:F135)=6,6,IF(SUM(F136:F141)=6,6,IF(SUM(F142:F147)=6,6,0))))</f>
        <v>0</v>
      </c>
      <c r="I8" s="27">
        <f>B8*4</f>
        <v>0</v>
      </c>
      <c r="J8" s="28">
        <f>C8*3</f>
        <v>0</v>
      </c>
      <c r="K8" s="28">
        <f t="shared" si="0"/>
        <v>0</v>
      </c>
      <c r="L8" s="28">
        <f>E8*1</f>
        <v>0</v>
      </c>
      <c r="M8" s="28">
        <f>F8*0</f>
        <v>0</v>
      </c>
      <c r="N8" s="56">
        <f t="shared" si="1"/>
        <v>0</v>
      </c>
      <c r="AX8" s="82">
        <f t="shared" si="2"/>
        <v>0</v>
      </c>
      <c r="AY8" s="82">
        <v>74</v>
      </c>
      <c r="AZ8" s="75">
        <v>28</v>
      </c>
      <c r="BA8" s="83">
        <f t="shared" si="3"/>
        <v>0</v>
      </c>
      <c r="BB8" s="84">
        <v>62</v>
      </c>
      <c r="BC8" s="75">
        <v>28</v>
      </c>
      <c r="BD8" s="83">
        <f t="shared" si="4"/>
        <v>0</v>
      </c>
      <c r="BE8" s="75">
        <v>64</v>
      </c>
      <c r="BF8" s="75">
        <v>28</v>
      </c>
      <c r="BG8" s="75">
        <f t="shared" si="5"/>
        <v>0</v>
      </c>
      <c r="BH8" s="84">
        <v>72</v>
      </c>
      <c r="BI8" s="75">
        <v>28</v>
      </c>
      <c r="BJ8" s="82">
        <f t="shared" si="6"/>
        <v>0</v>
      </c>
      <c r="BK8" s="75">
        <v>72</v>
      </c>
      <c r="BL8" s="75">
        <v>28</v>
      </c>
      <c r="BM8" s="75">
        <f t="shared" si="7"/>
        <v>0</v>
      </c>
      <c r="BN8" s="84">
        <v>80</v>
      </c>
      <c r="BO8" s="75">
        <v>28</v>
      </c>
      <c r="BP8" s="82">
        <f t="shared" si="8"/>
        <v>0</v>
      </c>
      <c r="BQ8" s="75">
        <v>80</v>
      </c>
      <c r="BR8" s="75">
        <v>28</v>
      </c>
      <c r="BS8" s="75">
        <f t="shared" si="48"/>
        <v>0</v>
      </c>
      <c r="BT8" s="84">
        <v>70</v>
      </c>
      <c r="BU8" s="75">
        <v>28</v>
      </c>
      <c r="BV8" s="82">
        <f t="shared" si="9"/>
        <v>0</v>
      </c>
      <c r="BW8" s="75">
        <v>72</v>
      </c>
      <c r="BX8" s="75">
        <v>28</v>
      </c>
      <c r="BY8" s="75">
        <f t="shared" si="10"/>
        <v>0</v>
      </c>
      <c r="BZ8" s="84">
        <v>80</v>
      </c>
      <c r="CA8" s="75">
        <v>28</v>
      </c>
      <c r="CB8" s="82">
        <f t="shared" si="11"/>
        <v>0</v>
      </c>
      <c r="CC8" s="75">
        <v>72</v>
      </c>
      <c r="CD8" s="75">
        <v>28</v>
      </c>
      <c r="CE8" s="83">
        <f t="shared" si="12"/>
        <v>0</v>
      </c>
      <c r="CF8" s="84">
        <v>80</v>
      </c>
      <c r="CG8" s="75">
        <v>188</v>
      </c>
      <c r="CH8" s="82">
        <f t="shared" si="13"/>
        <v>0</v>
      </c>
      <c r="CI8" s="82">
        <v>80</v>
      </c>
      <c r="CJ8" s="75">
        <v>188</v>
      </c>
      <c r="CK8" s="82">
        <f t="shared" si="49"/>
        <v>0</v>
      </c>
      <c r="CL8" s="84">
        <v>70</v>
      </c>
      <c r="CM8" s="55">
        <v>28</v>
      </c>
      <c r="CN8" s="54">
        <f t="shared" si="50"/>
        <v>0</v>
      </c>
      <c r="CO8" s="54">
        <v>74</v>
      </c>
      <c r="CP8" s="55">
        <v>28</v>
      </c>
      <c r="CQ8" s="55">
        <f t="shared" si="14"/>
        <v>0</v>
      </c>
      <c r="CR8" s="84">
        <v>72</v>
      </c>
      <c r="CS8" s="55">
        <v>28</v>
      </c>
      <c r="CT8" s="54">
        <f t="shared" si="15"/>
        <v>0</v>
      </c>
      <c r="CU8" s="55">
        <v>72</v>
      </c>
      <c r="CV8" s="55">
        <v>28</v>
      </c>
      <c r="CW8" s="55">
        <f t="shared" si="51"/>
        <v>0</v>
      </c>
      <c r="CX8" s="84">
        <v>66</v>
      </c>
      <c r="CY8" s="55">
        <v>28</v>
      </c>
      <c r="CZ8" s="55">
        <f t="shared" si="16"/>
        <v>0</v>
      </c>
      <c r="DA8" s="54">
        <v>68</v>
      </c>
      <c r="DB8" s="55">
        <v>28</v>
      </c>
      <c r="DC8" s="55">
        <f t="shared" si="17"/>
        <v>0</v>
      </c>
      <c r="DD8" s="84">
        <v>72</v>
      </c>
      <c r="DE8" s="55">
        <v>28</v>
      </c>
      <c r="DF8" s="54">
        <f t="shared" si="18"/>
        <v>0</v>
      </c>
      <c r="DG8" s="55">
        <v>72</v>
      </c>
      <c r="DH8" s="55">
        <v>28</v>
      </c>
      <c r="DI8" s="55">
        <f t="shared" si="19"/>
        <v>0</v>
      </c>
      <c r="DJ8" s="84">
        <v>80</v>
      </c>
      <c r="DK8" s="55">
        <v>28</v>
      </c>
      <c r="DL8" s="54">
        <f t="shared" si="20"/>
        <v>0</v>
      </c>
      <c r="DM8" s="54">
        <v>80</v>
      </c>
      <c r="DN8" s="55">
        <v>28</v>
      </c>
      <c r="DO8" s="55">
        <f t="shared" si="21"/>
        <v>0</v>
      </c>
      <c r="DP8" s="84">
        <v>74</v>
      </c>
      <c r="DQ8" s="55">
        <v>28</v>
      </c>
      <c r="DR8" s="54">
        <f t="shared" si="22"/>
        <v>0</v>
      </c>
      <c r="DS8" s="54">
        <v>74</v>
      </c>
      <c r="DT8" s="55">
        <v>28</v>
      </c>
      <c r="DU8" s="55">
        <f t="shared" si="23"/>
        <v>0</v>
      </c>
      <c r="DV8" s="84">
        <v>80</v>
      </c>
      <c r="DW8" s="55">
        <v>188</v>
      </c>
      <c r="DX8" s="55">
        <f t="shared" si="24"/>
        <v>0</v>
      </c>
      <c r="DY8" s="55">
        <v>80</v>
      </c>
      <c r="DZ8" s="55">
        <v>188</v>
      </c>
      <c r="EA8" s="55">
        <f t="shared" si="52"/>
        <v>0</v>
      </c>
      <c r="EB8" s="84">
        <v>70</v>
      </c>
      <c r="EC8" s="55">
        <v>28</v>
      </c>
      <c r="ED8" s="54">
        <f t="shared" si="25"/>
        <v>0</v>
      </c>
      <c r="EE8" s="55">
        <v>70</v>
      </c>
      <c r="EF8" s="55">
        <v>28</v>
      </c>
      <c r="EG8" s="55">
        <f t="shared" si="53"/>
        <v>0</v>
      </c>
      <c r="EH8" s="84">
        <v>66</v>
      </c>
      <c r="EI8" s="55">
        <v>28</v>
      </c>
      <c r="EJ8" s="55">
        <f t="shared" si="54"/>
        <v>0</v>
      </c>
      <c r="EK8" s="55">
        <v>66</v>
      </c>
      <c r="EL8" s="55">
        <v>28</v>
      </c>
      <c r="EM8" s="55">
        <f t="shared" si="55"/>
        <v>0</v>
      </c>
      <c r="EN8" s="84">
        <v>64</v>
      </c>
      <c r="EO8" s="55">
        <v>28</v>
      </c>
      <c r="EP8" s="55">
        <f t="shared" si="56"/>
        <v>0</v>
      </c>
      <c r="EQ8" s="55">
        <v>66</v>
      </c>
      <c r="ER8" s="55">
        <v>28</v>
      </c>
      <c r="ES8" s="55">
        <f t="shared" si="26"/>
        <v>0</v>
      </c>
      <c r="ET8" s="84">
        <v>74</v>
      </c>
      <c r="EU8" s="55">
        <v>28</v>
      </c>
      <c r="EV8" s="54">
        <f t="shared" si="27"/>
        <v>0</v>
      </c>
      <c r="EW8" s="54">
        <v>76</v>
      </c>
      <c r="EX8" s="55">
        <v>28</v>
      </c>
      <c r="EY8" s="55">
        <f t="shared" si="28"/>
        <v>0</v>
      </c>
      <c r="EZ8" s="84">
        <v>74</v>
      </c>
      <c r="FA8" s="55">
        <v>28</v>
      </c>
      <c r="FB8" s="54">
        <f t="shared" si="29"/>
        <v>0</v>
      </c>
      <c r="FC8" s="54">
        <v>74</v>
      </c>
      <c r="FD8" s="55">
        <v>28</v>
      </c>
      <c r="FE8" s="55">
        <f t="shared" si="30"/>
        <v>0</v>
      </c>
      <c r="FF8" s="84">
        <v>74</v>
      </c>
      <c r="FG8" s="55">
        <v>28</v>
      </c>
      <c r="FH8" s="54">
        <f t="shared" si="31"/>
        <v>0</v>
      </c>
      <c r="FI8" s="55">
        <v>72</v>
      </c>
      <c r="FJ8" s="55">
        <v>28</v>
      </c>
      <c r="FK8" s="85">
        <f t="shared" si="32"/>
        <v>0</v>
      </c>
      <c r="FL8" s="84">
        <v>80</v>
      </c>
      <c r="FM8" s="55">
        <v>188</v>
      </c>
      <c r="FN8" s="55">
        <f t="shared" si="33"/>
        <v>0</v>
      </c>
      <c r="FO8" s="54">
        <v>80</v>
      </c>
      <c r="FP8" s="55">
        <v>188</v>
      </c>
      <c r="FQ8" s="55">
        <f t="shared" si="57"/>
        <v>0</v>
      </c>
      <c r="FR8" s="84">
        <v>62</v>
      </c>
      <c r="FS8" s="55">
        <v>28</v>
      </c>
      <c r="FT8" s="55">
        <f t="shared" si="58"/>
        <v>0</v>
      </c>
      <c r="FU8" s="55">
        <v>64</v>
      </c>
      <c r="FV8" s="55">
        <v>28</v>
      </c>
      <c r="FW8" s="55">
        <f t="shared" si="59"/>
        <v>0</v>
      </c>
      <c r="FX8" s="84">
        <v>66</v>
      </c>
      <c r="FY8" s="55">
        <v>28</v>
      </c>
      <c r="FZ8" s="54">
        <f t="shared" si="60"/>
        <v>0</v>
      </c>
      <c r="GA8" s="54">
        <v>68</v>
      </c>
      <c r="GB8" s="55">
        <v>28</v>
      </c>
      <c r="GC8" s="85">
        <f t="shared" si="34"/>
        <v>0</v>
      </c>
      <c r="GD8" s="84">
        <v>80</v>
      </c>
      <c r="GE8" s="55">
        <v>28</v>
      </c>
      <c r="GF8" s="54">
        <f t="shared" si="35"/>
        <v>0</v>
      </c>
      <c r="GG8" s="55">
        <v>78</v>
      </c>
      <c r="GH8" s="55">
        <v>28</v>
      </c>
      <c r="GI8" s="85">
        <f t="shared" si="36"/>
        <v>0</v>
      </c>
      <c r="GJ8" s="84">
        <v>72</v>
      </c>
      <c r="GK8" s="55">
        <v>28</v>
      </c>
      <c r="GL8" s="54">
        <f t="shared" si="37"/>
        <v>0</v>
      </c>
      <c r="GM8" s="54">
        <v>74</v>
      </c>
      <c r="GN8" s="55">
        <v>28</v>
      </c>
      <c r="GO8" s="85">
        <f t="shared" si="38"/>
        <v>0</v>
      </c>
      <c r="GP8" s="84">
        <v>72</v>
      </c>
      <c r="GQ8" s="55">
        <v>28</v>
      </c>
      <c r="GR8" s="54">
        <f t="shared" si="39"/>
        <v>0</v>
      </c>
      <c r="GS8" s="54">
        <v>74</v>
      </c>
      <c r="GT8" s="55">
        <v>28</v>
      </c>
      <c r="GU8" s="85">
        <f t="shared" si="61"/>
        <v>0</v>
      </c>
      <c r="GV8" s="84">
        <v>70</v>
      </c>
      <c r="GW8" s="55">
        <v>28</v>
      </c>
      <c r="GX8" s="55">
        <f t="shared" si="62"/>
        <v>0</v>
      </c>
      <c r="GY8" s="55">
        <v>70</v>
      </c>
      <c r="GZ8" s="55">
        <v>28</v>
      </c>
      <c r="HA8" s="55">
        <f t="shared" si="40"/>
        <v>0</v>
      </c>
      <c r="HB8" s="84">
        <v>80</v>
      </c>
      <c r="HC8" s="55">
        <v>188</v>
      </c>
      <c r="HD8" s="55">
        <f t="shared" si="41"/>
        <v>0</v>
      </c>
      <c r="HE8" s="55">
        <v>80</v>
      </c>
      <c r="HF8" s="55">
        <v>188</v>
      </c>
      <c r="HG8" s="85">
        <f t="shared" si="42"/>
        <v>0</v>
      </c>
      <c r="HH8" s="84">
        <v>72</v>
      </c>
      <c r="HI8" s="55">
        <v>28</v>
      </c>
      <c r="HJ8" s="54">
        <f t="shared" si="43"/>
        <v>0</v>
      </c>
      <c r="HK8" s="55">
        <v>72</v>
      </c>
      <c r="HL8" s="55">
        <v>28</v>
      </c>
      <c r="HM8" s="85">
        <f t="shared" si="63"/>
        <v>0</v>
      </c>
      <c r="HN8" s="84">
        <v>68</v>
      </c>
      <c r="HO8" s="55">
        <v>28</v>
      </c>
      <c r="HP8" s="55">
        <f t="shared" si="64"/>
        <v>0</v>
      </c>
      <c r="HQ8" s="54">
        <v>68</v>
      </c>
      <c r="HR8" s="55">
        <v>28</v>
      </c>
      <c r="HS8" s="85">
        <f t="shared" si="65"/>
        <v>0</v>
      </c>
      <c r="HT8" s="84">
        <v>60</v>
      </c>
      <c r="HU8" s="55">
        <v>28</v>
      </c>
      <c r="HV8" s="55">
        <f t="shared" si="66"/>
        <v>0</v>
      </c>
      <c r="HW8" s="54">
        <v>62</v>
      </c>
      <c r="HX8" s="55">
        <v>28</v>
      </c>
      <c r="HY8" s="85">
        <f t="shared" si="44"/>
        <v>0</v>
      </c>
      <c r="HZ8" s="84">
        <v>72</v>
      </c>
      <c r="IA8" s="55">
        <v>28</v>
      </c>
      <c r="IB8" s="54">
        <f t="shared" si="45"/>
        <v>0</v>
      </c>
      <c r="IC8" s="55">
        <v>72</v>
      </c>
      <c r="ID8" s="55">
        <v>28</v>
      </c>
      <c r="IE8" s="85">
        <f t="shared" si="67"/>
        <v>0</v>
      </c>
      <c r="IF8" s="84">
        <v>66</v>
      </c>
      <c r="IG8" s="55">
        <v>28</v>
      </c>
      <c r="IH8" s="54">
        <f t="shared" si="68"/>
        <v>0</v>
      </c>
      <c r="II8" s="55">
        <v>66</v>
      </c>
      <c r="IJ8" s="55">
        <v>28</v>
      </c>
      <c r="IK8" s="85">
        <f t="shared" si="69"/>
        <v>0</v>
      </c>
      <c r="IL8" s="84">
        <v>66</v>
      </c>
      <c r="IM8" s="55">
        <v>28</v>
      </c>
      <c r="IN8" s="54">
        <f t="shared" si="70"/>
        <v>0</v>
      </c>
      <c r="IO8" s="55">
        <v>66</v>
      </c>
      <c r="IP8" s="55">
        <v>28</v>
      </c>
      <c r="IQ8" s="55">
        <f t="shared" si="46"/>
        <v>0</v>
      </c>
      <c r="IR8" s="84">
        <v>80</v>
      </c>
      <c r="IS8" s="55">
        <v>188</v>
      </c>
      <c r="IT8" s="55">
        <f t="shared" si="47"/>
        <v>0</v>
      </c>
      <c r="IU8" s="55">
        <v>80</v>
      </c>
      <c r="IV8" s="55">
        <v>188</v>
      </c>
    </row>
    <row r="9" spans="1:256">
      <c r="A9" s="26">
        <v>7</v>
      </c>
      <c r="B9" s="28">
        <f>'فرم خام- پرینت- ثبت داده'!C15</f>
        <v>0</v>
      </c>
      <c r="C9" s="28">
        <f>'فرم خام- پرینت- ثبت داده'!D15</f>
        <v>0</v>
      </c>
      <c r="D9" s="28">
        <f>'فرم خام- پرینت- ثبت داده'!E15</f>
        <v>0</v>
      </c>
      <c r="E9" s="28">
        <f>'فرم خام- پرینت- ثبت داده'!F15</f>
        <v>0</v>
      </c>
      <c r="F9" s="28">
        <f>'فرم خام- پرینت- ثبت داده'!G15</f>
        <v>0</v>
      </c>
      <c r="G9" s="33"/>
      <c r="H9" s="51">
        <f>IF(SUM(F148:F153)=6,6,IF(SUM(F154:F159)=6,6,IF(SUM(F160:F165)=6,6,IF(SUM(F166:F171)=6,6,0))))</f>
        <v>0</v>
      </c>
      <c r="I9" s="27">
        <f>B9*0</f>
        <v>0</v>
      </c>
      <c r="J9" s="28">
        <f>C9*1</f>
        <v>0</v>
      </c>
      <c r="K9" s="28">
        <f t="shared" si="0"/>
        <v>0</v>
      </c>
      <c r="L9" s="28">
        <f>E9*3</f>
        <v>0</v>
      </c>
      <c r="M9" s="28">
        <f>F9*4</f>
        <v>0</v>
      </c>
      <c r="N9" s="56">
        <f t="shared" si="1"/>
        <v>0</v>
      </c>
      <c r="AX9" s="82">
        <f t="shared" si="2"/>
        <v>0</v>
      </c>
      <c r="AY9" s="75">
        <v>72</v>
      </c>
      <c r="AZ9" s="75">
        <v>27</v>
      </c>
      <c r="BA9" s="83">
        <f t="shared" si="3"/>
        <v>0</v>
      </c>
      <c r="BB9" s="84">
        <v>60</v>
      </c>
      <c r="BC9" s="75">
        <v>27</v>
      </c>
      <c r="BD9" s="83">
        <f t="shared" si="4"/>
        <v>0</v>
      </c>
      <c r="BE9" s="82">
        <v>62</v>
      </c>
      <c r="BF9" s="75">
        <v>27</v>
      </c>
      <c r="BG9" s="75">
        <f t="shared" si="5"/>
        <v>0</v>
      </c>
      <c r="BH9" s="84">
        <v>70</v>
      </c>
      <c r="BI9" s="75">
        <v>27</v>
      </c>
      <c r="BJ9" s="82">
        <f t="shared" si="6"/>
        <v>0</v>
      </c>
      <c r="BK9" s="75">
        <v>70</v>
      </c>
      <c r="BL9" s="75">
        <v>27</v>
      </c>
      <c r="BM9" s="75">
        <f t="shared" si="7"/>
        <v>0</v>
      </c>
      <c r="BN9" s="84">
        <v>80</v>
      </c>
      <c r="BO9" s="75">
        <v>27</v>
      </c>
      <c r="BP9" s="82">
        <f t="shared" si="8"/>
        <v>0</v>
      </c>
      <c r="BQ9" s="75">
        <v>80</v>
      </c>
      <c r="BR9" s="75">
        <v>27</v>
      </c>
      <c r="BS9" s="75">
        <f t="shared" si="48"/>
        <v>0</v>
      </c>
      <c r="BT9" s="84">
        <v>68</v>
      </c>
      <c r="BU9" s="75">
        <v>27</v>
      </c>
      <c r="BV9" s="82">
        <f t="shared" si="9"/>
        <v>0</v>
      </c>
      <c r="BW9" s="75">
        <v>70</v>
      </c>
      <c r="BX9" s="75">
        <v>27</v>
      </c>
      <c r="BY9" s="75">
        <f t="shared" si="10"/>
        <v>0</v>
      </c>
      <c r="BZ9" s="84">
        <v>78</v>
      </c>
      <c r="CA9" s="75">
        <v>27</v>
      </c>
      <c r="CB9" s="82">
        <f t="shared" si="11"/>
        <v>0</v>
      </c>
      <c r="CC9" s="82">
        <v>80</v>
      </c>
      <c r="CD9" s="75">
        <v>27</v>
      </c>
      <c r="CE9" s="83">
        <f t="shared" si="12"/>
        <v>0</v>
      </c>
      <c r="CF9" s="84">
        <v>80</v>
      </c>
      <c r="CG9" s="75">
        <v>187</v>
      </c>
      <c r="CH9" s="82">
        <f t="shared" si="13"/>
        <v>0</v>
      </c>
      <c r="CI9" s="82">
        <v>80</v>
      </c>
      <c r="CJ9" s="75">
        <v>187</v>
      </c>
      <c r="CK9" s="82">
        <f t="shared" si="49"/>
        <v>0</v>
      </c>
      <c r="CL9" s="84">
        <v>68</v>
      </c>
      <c r="CM9" s="55">
        <v>27</v>
      </c>
      <c r="CN9" s="54">
        <f t="shared" si="50"/>
        <v>0</v>
      </c>
      <c r="CO9" s="55">
        <v>70</v>
      </c>
      <c r="CP9" s="55">
        <v>27</v>
      </c>
      <c r="CQ9" s="55">
        <f t="shared" si="14"/>
        <v>0</v>
      </c>
      <c r="CR9" s="84">
        <v>70</v>
      </c>
      <c r="CS9" s="55">
        <v>27</v>
      </c>
      <c r="CT9" s="54">
        <f t="shared" si="15"/>
        <v>0</v>
      </c>
      <c r="CU9" s="55">
        <v>70</v>
      </c>
      <c r="CV9" s="55">
        <v>27</v>
      </c>
      <c r="CW9" s="55">
        <f t="shared" si="51"/>
        <v>0</v>
      </c>
      <c r="CX9" s="84">
        <v>64</v>
      </c>
      <c r="CY9" s="55">
        <v>27</v>
      </c>
      <c r="CZ9" s="55">
        <f t="shared" si="16"/>
        <v>0</v>
      </c>
      <c r="DA9" s="55">
        <v>66</v>
      </c>
      <c r="DB9" s="55">
        <v>27</v>
      </c>
      <c r="DC9" s="55">
        <f t="shared" si="17"/>
        <v>0</v>
      </c>
      <c r="DD9" s="84">
        <v>68</v>
      </c>
      <c r="DE9" s="55">
        <v>27</v>
      </c>
      <c r="DF9" s="54">
        <f t="shared" si="18"/>
        <v>0</v>
      </c>
      <c r="DG9" s="55">
        <v>70</v>
      </c>
      <c r="DH9" s="55">
        <v>27</v>
      </c>
      <c r="DI9" s="55">
        <f t="shared" si="19"/>
        <v>0</v>
      </c>
      <c r="DJ9" s="84">
        <v>80</v>
      </c>
      <c r="DK9" s="55">
        <v>27</v>
      </c>
      <c r="DL9" s="54">
        <f t="shared" si="20"/>
        <v>0</v>
      </c>
      <c r="DM9" s="55">
        <v>78</v>
      </c>
      <c r="DN9" s="55">
        <v>27</v>
      </c>
      <c r="DO9" s="55">
        <f t="shared" si="21"/>
        <v>0</v>
      </c>
      <c r="DP9" s="84">
        <v>72</v>
      </c>
      <c r="DQ9" s="55">
        <v>27</v>
      </c>
      <c r="DR9" s="54">
        <f t="shared" si="22"/>
        <v>0</v>
      </c>
      <c r="DS9" s="55">
        <v>72</v>
      </c>
      <c r="DT9" s="55">
        <v>27</v>
      </c>
      <c r="DU9" s="55">
        <f t="shared" si="23"/>
        <v>0</v>
      </c>
      <c r="DV9" s="84">
        <v>80</v>
      </c>
      <c r="DW9" s="55">
        <v>187</v>
      </c>
      <c r="DX9" s="55">
        <f t="shared" si="24"/>
        <v>0</v>
      </c>
      <c r="DY9" s="55">
        <v>80</v>
      </c>
      <c r="DZ9" s="55">
        <v>187</v>
      </c>
      <c r="EA9" s="55">
        <f t="shared" si="52"/>
        <v>0</v>
      </c>
      <c r="EB9" s="84">
        <v>68</v>
      </c>
      <c r="EC9" s="55">
        <v>27</v>
      </c>
      <c r="ED9" s="54">
        <f t="shared" si="25"/>
        <v>0</v>
      </c>
      <c r="EE9" s="54">
        <v>68</v>
      </c>
      <c r="EF9" s="55">
        <v>27</v>
      </c>
      <c r="EG9" s="55">
        <f t="shared" si="53"/>
        <v>0</v>
      </c>
      <c r="EH9" s="84">
        <v>64</v>
      </c>
      <c r="EI9" s="55">
        <v>27</v>
      </c>
      <c r="EJ9" s="55">
        <f t="shared" si="54"/>
        <v>0</v>
      </c>
      <c r="EK9" s="55">
        <v>64</v>
      </c>
      <c r="EL9" s="55">
        <v>27</v>
      </c>
      <c r="EM9" s="55">
        <f t="shared" si="55"/>
        <v>0</v>
      </c>
      <c r="EN9" s="84">
        <v>62</v>
      </c>
      <c r="EO9" s="55">
        <v>27</v>
      </c>
      <c r="EP9" s="55">
        <f t="shared" si="56"/>
        <v>0</v>
      </c>
      <c r="EQ9" s="55">
        <v>64</v>
      </c>
      <c r="ER9" s="55">
        <v>27</v>
      </c>
      <c r="ES9" s="55">
        <f t="shared" si="26"/>
        <v>0</v>
      </c>
      <c r="ET9" s="84">
        <v>72</v>
      </c>
      <c r="EU9" s="55">
        <v>27</v>
      </c>
      <c r="EV9" s="54">
        <f t="shared" si="27"/>
        <v>0</v>
      </c>
      <c r="EW9" s="54">
        <v>74</v>
      </c>
      <c r="EX9" s="55">
        <v>27</v>
      </c>
      <c r="EY9" s="55">
        <f t="shared" si="28"/>
        <v>0</v>
      </c>
      <c r="EZ9" s="84">
        <v>72</v>
      </c>
      <c r="FA9" s="55">
        <v>27</v>
      </c>
      <c r="FB9" s="54">
        <f t="shared" si="29"/>
        <v>0</v>
      </c>
      <c r="FC9" s="54">
        <v>72</v>
      </c>
      <c r="FD9" s="55">
        <v>27</v>
      </c>
      <c r="FE9" s="55">
        <f t="shared" si="30"/>
        <v>0</v>
      </c>
      <c r="FF9" s="84">
        <v>70</v>
      </c>
      <c r="FG9" s="55">
        <v>27</v>
      </c>
      <c r="FH9" s="54">
        <f t="shared" si="31"/>
        <v>0</v>
      </c>
      <c r="FI9" s="55">
        <v>70</v>
      </c>
      <c r="FJ9" s="55">
        <v>27</v>
      </c>
      <c r="FK9" s="85">
        <f t="shared" si="32"/>
        <v>0</v>
      </c>
      <c r="FL9" s="84">
        <v>80</v>
      </c>
      <c r="FM9" s="55">
        <v>187</v>
      </c>
      <c r="FN9" s="55">
        <f t="shared" si="33"/>
        <v>0</v>
      </c>
      <c r="FO9" s="54">
        <v>80</v>
      </c>
      <c r="FP9" s="55">
        <v>187</v>
      </c>
      <c r="FQ9" s="55">
        <f t="shared" si="57"/>
        <v>0</v>
      </c>
      <c r="FR9" s="84">
        <v>60</v>
      </c>
      <c r="FS9" s="55">
        <v>27</v>
      </c>
      <c r="FT9" s="55">
        <f t="shared" si="58"/>
        <v>0</v>
      </c>
      <c r="FU9" s="55">
        <v>60</v>
      </c>
      <c r="FV9" s="55">
        <v>27</v>
      </c>
      <c r="FW9" s="55">
        <f t="shared" si="59"/>
        <v>0</v>
      </c>
      <c r="FX9" s="84">
        <v>64</v>
      </c>
      <c r="FY9" s="55">
        <v>27</v>
      </c>
      <c r="FZ9" s="54">
        <f t="shared" si="60"/>
        <v>0</v>
      </c>
      <c r="GA9" s="55">
        <v>66</v>
      </c>
      <c r="GB9" s="55">
        <v>27</v>
      </c>
      <c r="GC9" s="85">
        <f t="shared" si="34"/>
        <v>0</v>
      </c>
      <c r="GD9" s="84">
        <v>78</v>
      </c>
      <c r="GE9" s="55">
        <v>27</v>
      </c>
      <c r="GF9" s="54">
        <f t="shared" si="35"/>
        <v>0</v>
      </c>
      <c r="GG9" s="55">
        <v>76</v>
      </c>
      <c r="GH9" s="55">
        <v>27</v>
      </c>
      <c r="GI9" s="85">
        <f t="shared" si="36"/>
        <v>0</v>
      </c>
      <c r="GJ9" s="84">
        <v>70</v>
      </c>
      <c r="GK9" s="55">
        <v>27</v>
      </c>
      <c r="GL9" s="54">
        <f t="shared" si="37"/>
        <v>0</v>
      </c>
      <c r="GM9" s="55">
        <v>70</v>
      </c>
      <c r="GN9" s="55">
        <v>27</v>
      </c>
      <c r="GO9" s="85">
        <f t="shared" si="38"/>
        <v>0</v>
      </c>
      <c r="GP9" s="84">
        <v>70</v>
      </c>
      <c r="GQ9" s="55">
        <v>27</v>
      </c>
      <c r="GR9" s="54">
        <f t="shared" si="39"/>
        <v>0</v>
      </c>
      <c r="GS9" s="55">
        <v>72</v>
      </c>
      <c r="GT9" s="55">
        <v>27</v>
      </c>
      <c r="GU9" s="85">
        <f t="shared" si="61"/>
        <v>0</v>
      </c>
      <c r="GV9" s="84">
        <v>68</v>
      </c>
      <c r="GW9" s="55">
        <v>27</v>
      </c>
      <c r="GX9" s="55">
        <f t="shared" si="62"/>
        <v>0</v>
      </c>
      <c r="GY9" s="54">
        <v>68</v>
      </c>
      <c r="GZ9" s="55">
        <v>27</v>
      </c>
      <c r="HA9" s="55">
        <f t="shared" si="40"/>
        <v>0</v>
      </c>
      <c r="HB9" s="84">
        <v>80</v>
      </c>
      <c r="HC9" s="55">
        <v>187</v>
      </c>
      <c r="HD9" s="55">
        <f t="shared" si="41"/>
        <v>0</v>
      </c>
      <c r="HE9" s="55">
        <v>80</v>
      </c>
      <c r="HF9" s="55">
        <v>187</v>
      </c>
      <c r="HG9" s="85">
        <f t="shared" si="42"/>
        <v>0</v>
      </c>
      <c r="HH9" s="84">
        <v>70</v>
      </c>
      <c r="HI9" s="55">
        <v>27</v>
      </c>
      <c r="HJ9" s="54">
        <f t="shared" si="43"/>
        <v>0</v>
      </c>
      <c r="HK9" s="55">
        <v>70</v>
      </c>
      <c r="HL9" s="55">
        <v>27</v>
      </c>
      <c r="HM9" s="85">
        <f t="shared" si="63"/>
        <v>0</v>
      </c>
      <c r="HN9" s="84">
        <v>66</v>
      </c>
      <c r="HO9" s="55">
        <v>27</v>
      </c>
      <c r="HP9" s="55">
        <f t="shared" si="64"/>
        <v>0</v>
      </c>
      <c r="HQ9" s="55">
        <v>66</v>
      </c>
      <c r="HR9" s="55">
        <v>27</v>
      </c>
      <c r="HS9" s="85">
        <f t="shared" si="65"/>
        <v>0</v>
      </c>
      <c r="HT9" s="84">
        <v>58</v>
      </c>
      <c r="HU9" s="55">
        <v>27</v>
      </c>
      <c r="HV9" s="55">
        <f t="shared" si="66"/>
        <v>0</v>
      </c>
      <c r="HW9" s="55">
        <v>60</v>
      </c>
      <c r="HX9" s="55">
        <v>27</v>
      </c>
      <c r="HY9" s="85">
        <f t="shared" si="44"/>
        <v>0</v>
      </c>
      <c r="HZ9" s="84">
        <v>70</v>
      </c>
      <c r="IA9" s="55">
        <v>27</v>
      </c>
      <c r="IB9" s="54">
        <f t="shared" si="45"/>
        <v>0</v>
      </c>
      <c r="IC9" s="55">
        <v>70</v>
      </c>
      <c r="ID9" s="55">
        <v>27</v>
      </c>
      <c r="IE9" s="85">
        <f t="shared" si="67"/>
        <v>0</v>
      </c>
      <c r="IF9" s="84">
        <v>64</v>
      </c>
      <c r="IG9" s="55">
        <v>27</v>
      </c>
      <c r="IH9" s="54">
        <f t="shared" si="68"/>
        <v>0</v>
      </c>
      <c r="II9" s="55">
        <v>64</v>
      </c>
      <c r="IJ9" s="55">
        <v>27</v>
      </c>
      <c r="IK9" s="85">
        <f t="shared" si="69"/>
        <v>0</v>
      </c>
      <c r="IL9" s="84">
        <v>64</v>
      </c>
      <c r="IM9" s="55">
        <v>27</v>
      </c>
      <c r="IN9" s="54">
        <f t="shared" si="70"/>
        <v>0</v>
      </c>
      <c r="IO9" s="55">
        <v>64</v>
      </c>
      <c r="IP9" s="55">
        <v>27</v>
      </c>
      <c r="IQ9" s="55">
        <f t="shared" si="46"/>
        <v>0</v>
      </c>
      <c r="IR9" s="84">
        <v>80</v>
      </c>
      <c r="IS9" s="55">
        <v>187</v>
      </c>
      <c r="IT9" s="55">
        <f t="shared" si="47"/>
        <v>0</v>
      </c>
      <c r="IU9" s="55">
        <v>80</v>
      </c>
      <c r="IV9" s="55">
        <v>187</v>
      </c>
    </row>
    <row r="10" spans="1:256">
      <c r="A10" s="26">
        <v>8</v>
      </c>
      <c r="B10" s="28">
        <f>'فرم خام- پرینت- ثبت داده'!C16</f>
        <v>0</v>
      </c>
      <c r="C10" s="28">
        <f>'فرم خام- پرینت- ثبت داده'!D16</f>
        <v>0</v>
      </c>
      <c r="D10" s="28">
        <f>'فرم خام- پرینت- ثبت داده'!E16</f>
        <v>0</v>
      </c>
      <c r="E10" s="28">
        <f>'فرم خام- پرینت- ثبت داده'!F16</f>
        <v>0</v>
      </c>
      <c r="F10" s="28">
        <f>'فرم خام- پرینت- ثبت داده'!G16</f>
        <v>0</v>
      </c>
      <c r="G10" s="33"/>
      <c r="H10" s="51">
        <f>IF(SUM(F172:F177)=6,6,IF(SUM(F173:F178)=6,6,IF(SUM(F174:F179)=6,6,IF(SUM(F200:F205)=6,6,0))))</f>
        <v>0</v>
      </c>
      <c r="I10" s="27">
        <f>B10*0</f>
        <v>0</v>
      </c>
      <c r="J10" s="28">
        <f>C10*1</f>
        <v>0</v>
      </c>
      <c r="K10" s="28">
        <f t="shared" si="0"/>
        <v>0</v>
      </c>
      <c r="L10" s="28">
        <f>E10*3</f>
        <v>0</v>
      </c>
      <c r="M10" s="28">
        <f>F10*4</f>
        <v>0</v>
      </c>
      <c r="N10" s="56">
        <f t="shared" si="1"/>
        <v>0</v>
      </c>
      <c r="AX10" s="82">
        <f t="shared" si="2"/>
        <v>0</v>
      </c>
      <c r="AY10" s="75">
        <v>70</v>
      </c>
      <c r="AZ10" s="75">
        <v>26</v>
      </c>
      <c r="BA10" s="83">
        <f t="shared" si="3"/>
        <v>0</v>
      </c>
      <c r="BB10" s="84">
        <v>58</v>
      </c>
      <c r="BC10" s="75">
        <v>26</v>
      </c>
      <c r="BD10" s="83">
        <f t="shared" si="4"/>
        <v>0</v>
      </c>
      <c r="BE10" s="75">
        <v>60</v>
      </c>
      <c r="BF10" s="75">
        <v>26</v>
      </c>
      <c r="BG10" s="75">
        <f t="shared" si="5"/>
        <v>0</v>
      </c>
      <c r="BH10" s="84">
        <v>68</v>
      </c>
      <c r="BI10" s="75">
        <v>26</v>
      </c>
      <c r="BJ10" s="82">
        <f t="shared" si="6"/>
        <v>0</v>
      </c>
      <c r="BK10" s="75">
        <v>66</v>
      </c>
      <c r="BL10" s="75">
        <v>26</v>
      </c>
      <c r="BM10" s="75">
        <f t="shared" si="7"/>
        <v>0</v>
      </c>
      <c r="BN10" s="84">
        <v>80</v>
      </c>
      <c r="BO10" s="75">
        <v>26</v>
      </c>
      <c r="BP10" s="82">
        <f t="shared" si="8"/>
        <v>0</v>
      </c>
      <c r="BQ10" s="75">
        <v>80</v>
      </c>
      <c r="BR10" s="75">
        <v>26</v>
      </c>
      <c r="BS10" s="75">
        <f t="shared" si="48"/>
        <v>0</v>
      </c>
      <c r="BT10" s="84">
        <v>66</v>
      </c>
      <c r="BU10" s="75">
        <v>26</v>
      </c>
      <c r="BV10" s="82">
        <f t="shared" si="9"/>
        <v>0</v>
      </c>
      <c r="BW10" s="82">
        <v>68</v>
      </c>
      <c r="BX10" s="75">
        <v>26</v>
      </c>
      <c r="BY10" s="75">
        <f t="shared" si="10"/>
        <v>0</v>
      </c>
      <c r="BZ10" s="84">
        <v>76</v>
      </c>
      <c r="CA10" s="75">
        <v>26</v>
      </c>
      <c r="CB10" s="82">
        <f t="shared" si="11"/>
        <v>0</v>
      </c>
      <c r="CC10" s="75">
        <v>78</v>
      </c>
      <c r="CD10" s="75">
        <v>26</v>
      </c>
      <c r="CE10" s="83">
        <f t="shared" si="12"/>
        <v>0</v>
      </c>
      <c r="CF10" s="84">
        <v>80</v>
      </c>
      <c r="CG10" s="75">
        <v>186</v>
      </c>
      <c r="CH10" s="82">
        <f t="shared" si="13"/>
        <v>0</v>
      </c>
      <c r="CI10" s="82">
        <v>80</v>
      </c>
      <c r="CJ10" s="82">
        <v>186</v>
      </c>
      <c r="CK10" s="82">
        <f t="shared" si="49"/>
        <v>0</v>
      </c>
      <c r="CL10" s="84">
        <v>66</v>
      </c>
      <c r="CM10" s="55">
        <v>26</v>
      </c>
      <c r="CN10" s="54">
        <f t="shared" si="50"/>
        <v>0</v>
      </c>
      <c r="CO10" s="54">
        <v>68</v>
      </c>
      <c r="CP10" s="55">
        <v>26</v>
      </c>
      <c r="CQ10" s="55">
        <f t="shared" si="14"/>
        <v>0</v>
      </c>
      <c r="CR10" s="84">
        <v>70</v>
      </c>
      <c r="CS10" s="55">
        <v>26</v>
      </c>
      <c r="CT10" s="54">
        <f t="shared" si="15"/>
        <v>0</v>
      </c>
      <c r="CU10" s="54">
        <v>68</v>
      </c>
      <c r="CV10" s="55">
        <v>26</v>
      </c>
      <c r="CW10" s="55">
        <f t="shared" si="51"/>
        <v>0</v>
      </c>
      <c r="CX10" s="84">
        <v>64</v>
      </c>
      <c r="CY10" s="55">
        <v>26</v>
      </c>
      <c r="CZ10" s="55">
        <f t="shared" si="16"/>
        <v>0</v>
      </c>
      <c r="DA10" s="55">
        <v>64</v>
      </c>
      <c r="DB10" s="55">
        <v>26</v>
      </c>
      <c r="DC10" s="55">
        <f t="shared" si="17"/>
        <v>0</v>
      </c>
      <c r="DD10" s="84">
        <v>66</v>
      </c>
      <c r="DE10" s="55">
        <v>26</v>
      </c>
      <c r="DF10" s="54">
        <f t="shared" si="18"/>
        <v>0</v>
      </c>
      <c r="DG10" s="54">
        <v>68</v>
      </c>
      <c r="DH10" s="55">
        <v>26</v>
      </c>
      <c r="DI10" s="55">
        <f t="shared" si="19"/>
        <v>0</v>
      </c>
      <c r="DJ10" s="84">
        <v>78</v>
      </c>
      <c r="DK10" s="55">
        <v>26</v>
      </c>
      <c r="DL10" s="54">
        <f t="shared" si="20"/>
        <v>0</v>
      </c>
      <c r="DM10" s="55">
        <v>76</v>
      </c>
      <c r="DN10" s="55">
        <v>26</v>
      </c>
      <c r="DO10" s="55">
        <f t="shared" si="21"/>
        <v>0</v>
      </c>
      <c r="DP10" s="84">
        <v>70</v>
      </c>
      <c r="DQ10" s="55">
        <v>26</v>
      </c>
      <c r="DR10" s="54">
        <f t="shared" si="22"/>
        <v>0</v>
      </c>
      <c r="DS10" s="55">
        <v>70</v>
      </c>
      <c r="DT10" s="55">
        <v>26</v>
      </c>
      <c r="DU10" s="55">
        <f t="shared" si="23"/>
        <v>0</v>
      </c>
      <c r="DV10" s="84">
        <v>80</v>
      </c>
      <c r="DW10" s="55">
        <v>186</v>
      </c>
      <c r="DX10" s="55">
        <f t="shared" si="24"/>
        <v>0</v>
      </c>
      <c r="DY10" s="55">
        <v>80</v>
      </c>
      <c r="DZ10" s="55">
        <v>186</v>
      </c>
      <c r="EA10" s="55">
        <f t="shared" si="52"/>
        <v>0</v>
      </c>
      <c r="EB10" s="84">
        <v>64</v>
      </c>
      <c r="EC10" s="55">
        <v>26</v>
      </c>
      <c r="ED10" s="54">
        <f t="shared" si="25"/>
        <v>0</v>
      </c>
      <c r="EE10" s="55">
        <v>66</v>
      </c>
      <c r="EF10" s="55">
        <v>26</v>
      </c>
      <c r="EG10" s="55">
        <f t="shared" si="53"/>
        <v>0</v>
      </c>
      <c r="EH10" s="84">
        <v>62</v>
      </c>
      <c r="EI10" s="55">
        <v>26</v>
      </c>
      <c r="EJ10" s="55">
        <f t="shared" si="54"/>
        <v>0</v>
      </c>
      <c r="EK10" s="54">
        <v>62</v>
      </c>
      <c r="EL10" s="55">
        <v>26</v>
      </c>
      <c r="EM10" s="55">
        <f t="shared" si="55"/>
        <v>0</v>
      </c>
      <c r="EN10" s="84">
        <v>60</v>
      </c>
      <c r="EO10" s="55">
        <v>26</v>
      </c>
      <c r="EP10" s="55">
        <f t="shared" si="56"/>
        <v>0</v>
      </c>
      <c r="EQ10" s="54">
        <v>62</v>
      </c>
      <c r="ER10" s="55">
        <v>26</v>
      </c>
      <c r="ES10" s="55">
        <f t="shared" si="26"/>
        <v>0</v>
      </c>
      <c r="ET10" s="84">
        <v>70</v>
      </c>
      <c r="EU10" s="55">
        <v>26</v>
      </c>
      <c r="EV10" s="54">
        <f t="shared" si="27"/>
        <v>0</v>
      </c>
      <c r="EW10" s="54">
        <v>72</v>
      </c>
      <c r="EX10" s="55">
        <v>26</v>
      </c>
      <c r="EY10" s="55">
        <f t="shared" si="28"/>
        <v>0</v>
      </c>
      <c r="EZ10" s="84">
        <v>70</v>
      </c>
      <c r="FA10" s="55">
        <v>26</v>
      </c>
      <c r="FB10" s="54">
        <f t="shared" si="29"/>
        <v>0</v>
      </c>
      <c r="FC10" s="54">
        <v>70</v>
      </c>
      <c r="FD10" s="55">
        <v>26</v>
      </c>
      <c r="FE10" s="55">
        <f t="shared" si="30"/>
        <v>0</v>
      </c>
      <c r="FF10" s="84">
        <v>68</v>
      </c>
      <c r="FG10" s="55">
        <v>26</v>
      </c>
      <c r="FH10" s="54">
        <f t="shared" si="31"/>
        <v>0</v>
      </c>
      <c r="FI10" s="54">
        <v>68</v>
      </c>
      <c r="FJ10" s="55">
        <v>26</v>
      </c>
      <c r="FK10" s="85">
        <f t="shared" si="32"/>
        <v>0</v>
      </c>
      <c r="FL10" s="84">
        <v>80</v>
      </c>
      <c r="FM10" s="55">
        <v>186</v>
      </c>
      <c r="FN10" s="55">
        <f t="shared" si="33"/>
        <v>0</v>
      </c>
      <c r="FO10" s="54">
        <v>80</v>
      </c>
      <c r="FP10" s="55">
        <v>186</v>
      </c>
      <c r="FQ10" s="55">
        <f t="shared" si="57"/>
        <v>0</v>
      </c>
      <c r="FR10" s="84">
        <v>58</v>
      </c>
      <c r="FS10" s="55">
        <v>26</v>
      </c>
      <c r="FT10" s="55">
        <f t="shared" si="58"/>
        <v>0</v>
      </c>
      <c r="FU10" s="55">
        <v>58</v>
      </c>
      <c r="FV10" s="55">
        <v>26</v>
      </c>
      <c r="FW10" s="55">
        <f t="shared" si="59"/>
        <v>0</v>
      </c>
      <c r="FX10" s="84">
        <v>62</v>
      </c>
      <c r="FY10" s="55">
        <v>26</v>
      </c>
      <c r="FZ10" s="54">
        <f t="shared" si="60"/>
        <v>0</v>
      </c>
      <c r="GA10" s="55">
        <v>64</v>
      </c>
      <c r="GB10" s="55">
        <v>26</v>
      </c>
      <c r="GC10" s="85">
        <f t="shared" si="34"/>
        <v>0</v>
      </c>
      <c r="GD10" s="84">
        <v>76</v>
      </c>
      <c r="GE10" s="55">
        <v>26</v>
      </c>
      <c r="GF10" s="54">
        <f t="shared" si="35"/>
        <v>0</v>
      </c>
      <c r="GG10" s="54">
        <v>74</v>
      </c>
      <c r="GH10" s="55">
        <v>26</v>
      </c>
      <c r="GI10" s="85">
        <f t="shared" si="36"/>
        <v>0</v>
      </c>
      <c r="GJ10" s="84">
        <v>66</v>
      </c>
      <c r="GK10" s="55">
        <v>26</v>
      </c>
      <c r="GL10" s="54">
        <f t="shared" si="37"/>
        <v>0</v>
      </c>
      <c r="GM10" s="54">
        <v>68</v>
      </c>
      <c r="GN10" s="55">
        <v>26</v>
      </c>
      <c r="GO10" s="85">
        <f t="shared" si="38"/>
        <v>0</v>
      </c>
      <c r="GP10" s="84">
        <v>68</v>
      </c>
      <c r="GQ10" s="55">
        <v>26</v>
      </c>
      <c r="GR10" s="54">
        <f t="shared" si="39"/>
        <v>0</v>
      </c>
      <c r="GS10" s="54">
        <v>68</v>
      </c>
      <c r="GT10" s="55">
        <v>26</v>
      </c>
      <c r="GU10" s="85">
        <f t="shared" si="61"/>
        <v>0</v>
      </c>
      <c r="GV10" s="84">
        <v>66</v>
      </c>
      <c r="GW10" s="55">
        <v>26</v>
      </c>
      <c r="GX10" s="55">
        <f t="shared" si="62"/>
        <v>0</v>
      </c>
      <c r="GY10" s="55">
        <v>66</v>
      </c>
      <c r="GZ10" s="55">
        <v>26</v>
      </c>
      <c r="HA10" s="55">
        <f t="shared" si="40"/>
        <v>0</v>
      </c>
      <c r="HB10" s="84">
        <v>80</v>
      </c>
      <c r="HC10" s="55">
        <v>186</v>
      </c>
      <c r="HD10" s="55">
        <f t="shared" si="41"/>
        <v>0</v>
      </c>
      <c r="HE10" s="55">
        <v>80</v>
      </c>
      <c r="HF10" s="55">
        <v>186</v>
      </c>
      <c r="HG10" s="85">
        <f t="shared" si="42"/>
        <v>0</v>
      </c>
      <c r="HH10" s="84">
        <v>68</v>
      </c>
      <c r="HI10" s="55">
        <v>26</v>
      </c>
      <c r="HJ10" s="54">
        <f t="shared" si="43"/>
        <v>0</v>
      </c>
      <c r="HK10" s="54">
        <v>68</v>
      </c>
      <c r="HL10" s="55">
        <v>26</v>
      </c>
      <c r="HM10" s="85">
        <f t="shared" si="63"/>
        <v>0</v>
      </c>
      <c r="HN10" s="84">
        <v>62</v>
      </c>
      <c r="HO10" s="55">
        <v>26</v>
      </c>
      <c r="HP10" s="55">
        <f t="shared" si="64"/>
        <v>0</v>
      </c>
      <c r="HQ10" s="55">
        <v>64</v>
      </c>
      <c r="HR10" s="55">
        <v>26</v>
      </c>
      <c r="HS10" s="85">
        <f t="shared" si="65"/>
        <v>0</v>
      </c>
      <c r="HT10" s="84">
        <v>56</v>
      </c>
      <c r="HU10" s="55">
        <v>26</v>
      </c>
      <c r="HV10" s="55">
        <f t="shared" si="66"/>
        <v>0</v>
      </c>
      <c r="HW10" s="54">
        <v>56</v>
      </c>
      <c r="HX10" s="55">
        <v>26</v>
      </c>
      <c r="HY10" s="85">
        <f t="shared" si="44"/>
        <v>0</v>
      </c>
      <c r="HZ10" s="84">
        <v>68</v>
      </c>
      <c r="IA10" s="55">
        <v>26</v>
      </c>
      <c r="IB10" s="54">
        <f t="shared" si="45"/>
        <v>0</v>
      </c>
      <c r="IC10" s="54">
        <v>68</v>
      </c>
      <c r="ID10" s="55">
        <v>26</v>
      </c>
      <c r="IE10" s="85">
        <f t="shared" si="67"/>
        <v>0</v>
      </c>
      <c r="IF10" s="84">
        <v>62</v>
      </c>
      <c r="IG10" s="55">
        <v>26</v>
      </c>
      <c r="IH10" s="54">
        <f t="shared" si="68"/>
        <v>0</v>
      </c>
      <c r="II10" s="54">
        <v>62</v>
      </c>
      <c r="IJ10" s="55">
        <v>26</v>
      </c>
      <c r="IK10" s="85">
        <f t="shared" si="69"/>
        <v>0</v>
      </c>
      <c r="IL10" s="84">
        <v>62</v>
      </c>
      <c r="IM10" s="55">
        <v>26</v>
      </c>
      <c r="IN10" s="54">
        <f t="shared" si="70"/>
        <v>0</v>
      </c>
      <c r="IO10" s="54">
        <v>62</v>
      </c>
      <c r="IP10" s="55">
        <v>26</v>
      </c>
      <c r="IQ10" s="55">
        <f t="shared" si="46"/>
        <v>0</v>
      </c>
      <c r="IR10" s="84">
        <v>80</v>
      </c>
      <c r="IS10" s="55">
        <v>186</v>
      </c>
      <c r="IT10" s="55">
        <f t="shared" si="47"/>
        <v>0</v>
      </c>
      <c r="IU10" s="55">
        <v>80</v>
      </c>
      <c r="IV10" s="55">
        <v>186</v>
      </c>
    </row>
    <row r="11" spans="1:256">
      <c r="A11" s="26">
        <v>9</v>
      </c>
      <c r="B11" s="28">
        <f>'فرم خام- پرینت- ثبت داده'!C17</f>
        <v>0</v>
      </c>
      <c r="C11" s="28">
        <f>'فرم خام- پرینت- ثبت داده'!D17</f>
        <v>0</v>
      </c>
      <c r="D11" s="28">
        <f>'فرم خام- پرینت- ثبت داده'!E17</f>
        <v>0</v>
      </c>
      <c r="E11" s="28">
        <f>'فرم خام- پرینت- ثبت داده'!F17</f>
        <v>0</v>
      </c>
      <c r="F11" s="28">
        <f>'فرم خام- پرینت- ثبت داده'!G17</f>
        <v>0</v>
      </c>
      <c r="G11" s="33"/>
      <c r="H11" s="51">
        <f>IF(SUM(F206:F211)=6,6,IF(SUM(F212:F217)=6,6,IF(SUM(F218:F223)=6,6,IF(SUM(F224:F239)=6,6,0))))</f>
        <v>0</v>
      </c>
      <c r="I11" s="27">
        <f>B11*4</f>
        <v>0</v>
      </c>
      <c r="J11" s="28">
        <f>C11*3</f>
        <v>0</v>
      </c>
      <c r="K11" s="28">
        <f t="shared" si="0"/>
        <v>0</v>
      </c>
      <c r="L11" s="28">
        <f>E11*1</f>
        <v>0</v>
      </c>
      <c r="M11" s="28">
        <f>F11*0</f>
        <v>0</v>
      </c>
      <c r="N11" s="56">
        <f t="shared" si="1"/>
        <v>0</v>
      </c>
      <c r="AX11" s="82">
        <f t="shared" si="2"/>
        <v>0</v>
      </c>
      <c r="AY11" s="82">
        <v>68</v>
      </c>
      <c r="AZ11" s="75">
        <v>25</v>
      </c>
      <c r="BA11" s="83">
        <f t="shared" si="3"/>
        <v>0</v>
      </c>
      <c r="BB11" s="84">
        <v>56</v>
      </c>
      <c r="BC11" s="75">
        <v>25</v>
      </c>
      <c r="BD11" s="83">
        <f t="shared" si="4"/>
        <v>0</v>
      </c>
      <c r="BE11" s="75">
        <v>58</v>
      </c>
      <c r="BF11" s="75">
        <v>25</v>
      </c>
      <c r="BG11" s="75">
        <f t="shared" si="5"/>
        <v>0</v>
      </c>
      <c r="BH11" s="84">
        <v>64</v>
      </c>
      <c r="BI11" s="75">
        <v>25</v>
      </c>
      <c r="BJ11" s="82">
        <f t="shared" si="6"/>
        <v>0</v>
      </c>
      <c r="BK11" s="75">
        <v>64</v>
      </c>
      <c r="BL11" s="75">
        <v>25</v>
      </c>
      <c r="BM11" s="75">
        <f t="shared" si="7"/>
        <v>0</v>
      </c>
      <c r="BN11" s="84">
        <v>78</v>
      </c>
      <c r="BO11" s="75">
        <v>25</v>
      </c>
      <c r="BP11" s="82">
        <f t="shared" si="8"/>
        <v>0</v>
      </c>
      <c r="BQ11" s="75">
        <v>78</v>
      </c>
      <c r="BR11" s="75">
        <v>25</v>
      </c>
      <c r="BS11" s="75">
        <f t="shared" si="48"/>
        <v>0</v>
      </c>
      <c r="BT11" s="84">
        <v>64</v>
      </c>
      <c r="BU11" s="75">
        <v>25</v>
      </c>
      <c r="BV11" s="82">
        <f t="shared" si="9"/>
        <v>0</v>
      </c>
      <c r="BW11" s="75">
        <v>66</v>
      </c>
      <c r="BX11" s="75">
        <v>25</v>
      </c>
      <c r="BY11" s="75">
        <f t="shared" si="10"/>
        <v>0</v>
      </c>
      <c r="BZ11" s="84">
        <v>74</v>
      </c>
      <c r="CA11" s="75">
        <v>25</v>
      </c>
      <c r="CB11" s="82">
        <f t="shared" si="11"/>
        <v>0</v>
      </c>
      <c r="CC11" s="75">
        <v>76</v>
      </c>
      <c r="CD11" s="75">
        <v>25</v>
      </c>
      <c r="CE11" s="83">
        <f t="shared" si="12"/>
        <v>0</v>
      </c>
      <c r="CF11" s="84">
        <v>80</v>
      </c>
      <c r="CG11" s="75">
        <v>185</v>
      </c>
      <c r="CH11" s="82">
        <f t="shared" si="13"/>
        <v>0</v>
      </c>
      <c r="CI11" s="82">
        <v>80</v>
      </c>
      <c r="CJ11" s="75">
        <v>185</v>
      </c>
      <c r="CK11" s="82">
        <f t="shared" si="49"/>
        <v>0</v>
      </c>
      <c r="CL11" s="84">
        <v>64</v>
      </c>
      <c r="CM11" s="55">
        <v>25</v>
      </c>
      <c r="CN11" s="54">
        <f t="shared" si="50"/>
        <v>0</v>
      </c>
      <c r="CO11" s="55">
        <v>66</v>
      </c>
      <c r="CP11" s="55">
        <v>25</v>
      </c>
      <c r="CQ11" s="55">
        <f t="shared" si="14"/>
        <v>0</v>
      </c>
      <c r="CR11" s="84">
        <v>68</v>
      </c>
      <c r="CS11" s="55">
        <v>25</v>
      </c>
      <c r="CT11" s="54">
        <f t="shared" si="15"/>
        <v>0</v>
      </c>
      <c r="CU11" s="55">
        <v>66</v>
      </c>
      <c r="CV11" s="55">
        <v>25</v>
      </c>
      <c r="CW11" s="55">
        <f t="shared" si="51"/>
        <v>0</v>
      </c>
      <c r="CX11" s="84">
        <v>62</v>
      </c>
      <c r="CY11" s="55">
        <v>25</v>
      </c>
      <c r="CZ11" s="55">
        <f t="shared" si="16"/>
        <v>0</v>
      </c>
      <c r="DA11" s="54">
        <v>62</v>
      </c>
      <c r="DB11" s="55">
        <v>25</v>
      </c>
      <c r="DC11" s="55">
        <f t="shared" si="17"/>
        <v>0</v>
      </c>
      <c r="DD11" s="84">
        <v>64</v>
      </c>
      <c r="DE11" s="55">
        <v>25</v>
      </c>
      <c r="DF11" s="54">
        <f t="shared" si="18"/>
        <v>0</v>
      </c>
      <c r="DG11" s="55">
        <v>66</v>
      </c>
      <c r="DH11" s="55">
        <v>25</v>
      </c>
      <c r="DI11" s="55">
        <f t="shared" si="19"/>
        <v>0</v>
      </c>
      <c r="DJ11" s="84">
        <v>76</v>
      </c>
      <c r="DK11" s="55">
        <v>25</v>
      </c>
      <c r="DL11" s="54">
        <f t="shared" si="20"/>
        <v>0</v>
      </c>
      <c r="DM11" s="54">
        <v>74</v>
      </c>
      <c r="DN11" s="55">
        <v>25</v>
      </c>
      <c r="DO11" s="55">
        <f t="shared" si="21"/>
        <v>0</v>
      </c>
      <c r="DP11" s="84">
        <v>68</v>
      </c>
      <c r="DQ11" s="55">
        <v>25</v>
      </c>
      <c r="DR11" s="54">
        <f t="shared" si="22"/>
        <v>0</v>
      </c>
      <c r="DS11" s="54">
        <v>68</v>
      </c>
      <c r="DT11" s="55">
        <v>25</v>
      </c>
      <c r="DU11" s="55">
        <f t="shared" si="23"/>
        <v>0</v>
      </c>
      <c r="DV11" s="84">
        <v>80</v>
      </c>
      <c r="DW11" s="55">
        <v>185</v>
      </c>
      <c r="DX11" s="55">
        <f t="shared" si="24"/>
        <v>0</v>
      </c>
      <c r="DY11" s="55">
        <v>80</v>
      </c>
      <c r="DZ11" s="55">
        <v>185</v>
      </c>
      <c r="EA11" s="55">
        <f t="shared" si="52"/>
        <v>0</v>
      </c>
      <c r="EB11" s="84">
        <v>62</v>
      </c>
      <c r="EC11" s="55">
        <v>25</v>
      </c>
      <c r="ED11" s="54">
        <f t="shared" si="25"/>
        <v>0</v>
      </c>
      <c r="EE11" s="55">
        <v>64</v>
      </c>
      <c r="EF11" s="55">
        <v>25</v>
      </c>
      <c r="EG11" s="55">
        <f t="shared" si="53"/>
        <v>0</v>
      </c>
      <c r="EH11" s="84">
        <v>60</v>
      </c>
      <c r="EI11" s="55">
        <v>25</v>
      </c>
      <c r="EJ11" s="55">
        <f t="shared" si="54"/>
        <v>0</v>
      </c>
      <c r="EK11" s="55">
        <v>60</v>
      </c>
      <c r="EL11" s="55">
        <v>25</v>
      </c>
      <c r="EM11" s="55">
        <f t="shared" si="55"/>
        <v>0</v>
      </c>
      <c r="EN11" s="84">
        <v>58</v>
      </c>
      <c r="EO11" s="55">
        <v>25</v>
      </c>
      <c r="EP11" s="55">
        <f t="shared" si="56"/>
        <v>0</v>
      </c>
      <c r="EQ11" s="55">
        <v>58</v>
      </c>
      <c r="ER11" s="55">
        <v>25</v>
      </c>
      <c r="ES11" s="55">
        <f t="shared" si="26"/>
        <v>0</v>
      </c>
      <c r="ET11" s="84">
        <v>68</v>
      </c>
      <c r="EU11" s="55">
        <v>25</v>
      </c>
      <c r="EV11" s="54">
        <f t="shared" si="27"/>
        <v>0</v>
      </c>
      <c r="EW11" s="54">
        <v>70</v>
      </c>
      <c r="EX11" s="55">
        <v>25</v>
      </c>
      <c r="EY11" s="55">
        <f t="shared" si="28"/>
        <v>0</v>
      </c>
      <c r="EZ11" s="84">
        <v>68</v>
      </c>
      <c r="FA11" s="55">
        <v>25</v>
      </c>
      <c r="FB11" s="54">
        <f t="shared" si="29"/>
        <v>0</v>
      </c>
      <c r="FC11" s="54">
        <v>68</v>
      </c>
      <c r="FD11" s="55">
        <v>25</v>
      </c>
      <c r="FE11" s="55">
        <f t="shared" si="30"/>
        <v>0</v>
      </c>
      <c r="FF11" s="84">
        <v>64</v>
      </c>
      <c r="FG11" s="55">
        <v>25</v>
      </c>
      <c r="FH11" s="54">
        <f t="shared" si="31"/>
        <v>0</v>
      </c>
      <c r="FI11" s="55">
        <v>64</v>
      </c>
      <c r="FJ11" s="55">
        <v>25</v>
      </c>
      <c r="FK11" s="85">
        <f t="shared" si="32"/>
        <v>0</v>
      </c>
      <c r="FL11" s="84">
        <v>80</v>
      </c>
      <c r="FM11" s="55">
        <v>185</v>
      </c>
      <c r="FN11" s="55">
        <f t="shared" si="33"/>
        <v>0</v>
      </c>
      <c r="FO11" s="54">
        <v>80</v>
      </c>
      <c r="FP11" s="55">
        <v>185</v>
      </c>
      <c r="FQ11" s="55">
        <f t="shared" si="57"/>
        <v>0</v>
      </c>
      <c r="FR11" s="84">
        <v>56</v>
      </c>
      <c r="FS11" s="55">
        <v>25</v>
      </c>
      <c r="FT11" s="55">
        <f t="shared" si="58"/>
        <v>0</v>
      </c>
      <c r="FU11" s="54">
        <v>56</v>
      </c>
      <c r="FV11" s="55">
        <v>25</v>
      </c>
      <c r="FW11" s="55">
        <f t="shared" si="59"/>
        <v>0</v>
      </c>
      <c r="FX11" s="84">
        <v>60</v>
      </c>
      <c r="FY11" s="55">
        <v>25</v>
      </c>
      <c r="FZ11" s="54">
        <f t="shared" si="60"/>
        <v>0</v>
      </c>
      <c r="GA11" s="54">
        <v>62</v>
      </c>
      <c r="GB11" s="55">
        <v>25</v>
      </c>
      <c r="GC11" s="85">
        <f t="shared" si="34"/>
        <v>0</v>
      </c>
      <c r="GD11" s="84">
        <v>74</v>
      </c>
      <c r="GE11" s="55">
        <v>25</v>
      </c>
      <c r="GF11" s="54">
        <f t="shared" si="35"/>
        <v>0</v>
      </c>
      <c r="GG11" s="55">
        <v>72</v>
      </c>
      <c r="GH11" s="55">
        <v>25</v>
      </c>
      <c r="GI11" s="85">
        <f t="shared" si="36"/>
        <v>0</v>
      </c>
      <c r="GJ11" s="84">
        <v>64</v>
      </c>
      <c r="GK11" s="55">
        <v>25</v>
      </c>
      <c r="GL11" s="54">
        <f t="shared" si="37"/>
        <v>0</v>
      </c>
      <c r="GM11" s="55">
        <v>66</v>
      </c>
      <c r="GN11" s="55">
        <v>25</v>
      </c>
      <c r="GO11" s="85">
        <f t="shared" si="38"/>
        <v>0</v>
      </c>
      <c r="GP11" s="84">
        <v>66</v>
      </c>
      <c r="GQ11" s="55">
        <v>25</v>
      </c>
      <c r="GR11" s="54">
        <f t="shared" si="39"/>
        <v>0</v>
      </c>
      <c r="GS11" s="55">
        <v>66</v>
      </c>
      <c r="GT11" s="55">
        <v>25</v>
      </c>
      <c r="GU11" s="85">
        <f t="shared" si="61"/>
        <v>0</v>
      </c>
      <c r="GV11" s="84">
        <v>64</v>
      </c>
      <c r="GW11" s="55">
        <v>25</v>
      </c>
      <c r="GX11" s="55">
        <f t="shared" si="62"/>
        <v>0</v>
      </c>
      <c r="GY11" s="55">
        <v>64</v>
      </c>
      <c r="GZ11" s="55">
        <v>25</v>
      </c>
      <c r="HA11" s="55">
        <f t="shared" si="40"/>
        <v>0</v>
      </c>
      <c r="HB11" s="84">
        <v>80</v>
      </c>
      <c r="HC11" s="55">
        <v>185</v>
      </c>
      <c r="HD11" s="55">
        <f t="shared" si="41"/>
        <v>0</v>
      </c>
      <c r="HE11" s="55">
        <v>80</v>
      </c>
      <c r="HF11" s="55">
        <v>185</v>
      </c>
      <c r="HG11" s="85">
        <f t="shared" si="42"/>
        <v>0</v>
      </c>
      <c r="HH11" s="84">
        <v>66</v>
      </c>
      <c r="HI11" s="55">
        <v>25</v>
      </c>
      <c r="HJ11" s="54">
        <f t="shared" si="43"/>
        <v>0</v>
      </c>
      <c r="HK11" s="55">
        <v>66</v>
      </c>
      <c r="HL11" s="55">
        <v>25</v>
      </c>
      <c r="HM11" s="85">
        <f t="shared" si="63"/>
        <v>0</v>
      </c>
      <c r="HN11" s="84">
        <v>60</v>
      </c>
      <c r="HO11" s="55">
        <v>25</v>
      </c>
      <c r="HP11" s="55">
        <f t="shared" si="64"/>
        <v>0</v>
      </c>
      <c r="HQ11" s="54">
        <v>62</v>
      </c>
      <c r="HR11" s="55">
        <v>25</v>
      </c>
      <c r="HS11" s="85">
        <f t="shared" si="65"/>
        <v>0</v>
      </c>
      <c r="HT11" s="84">
        <v>54</v>
      </c>
      <c r="HU11" s="55">
        <v>25</v>
      </c>
      <c r="HV11" s="55">
        <f t="shared" si="66"/>
        <v>0</v>
      </c>
      <c r="HW11" s="55">
        <v>54</v>
      </c>
      <c r="HX11" s="55">
        <v>25</v>
      </c>
      <c r="HY11" s="85">
        <f t="shared" si="44"/>
        <v>0</v>
      </c>
      <c r="HZ11" s="84">
        <v>66</v>
      </c>
      <c r="IA11" s="55">
        <v>25</v>
      </c>
      <c r="IB11" s="54">
        <f t="shared" si="45"/>
        <v>0</v>
      </c>
      <c r="IC11" s="55">
        <v>66</v>
      </c>
      <c r="ID11" s="55">
        <v>25</v>
      </c>
      <c r="IE11" s="85">
        <f t="shared" si="67"/>
        <v>0</v>
      </c>
      <c r="IF11" s="84">
        <v>60</v>
      </c>
      <c r="IG11" s="55">
        <v>25</v>
      </c>
      <c r="IH11" s="54">
        <f t="shared" si="68"/>
        <v>0</v>
      </c>
      <c r="II11" s="55">
        <v>60</v>
      </c>
      <c r="IJ11" s="55">
        <v>25</v>
      </c>
      <c r="IK11" s="85">
        <f t="shared" si="69"/>
        <v>0</v>
      </c>
      <c r="IL11" s="84">
        <v>60</v>
      </c>
      <c r="IM11" s="55">
        <v>25</v>
      </c>
      <c r="IN11" s="54">
        <f t="shared" si="70"/>
        <v>0</v>
      </c>
      <c r="IO11" s="55">
        <v>60</v>
      </c>
      <c r="IP11" s="55">
        <v>25</v>
      </c>
      <c r="IQ11" s="55">
        <f t="shared" si="46"/>
        <v>0</v>
      </c>
      <c r="IR11" s="84">
        <v>78</v>
      </c>
      <c r="IS11" s="55">
        <v>185</v>
      </c>
      <c r="IT11" s="55">
        <f t="shared" si="47"/>
        <v>0</v>
      </c>
      <c r="IU11" s="55">
        <v>80</v>
      </c>
      <c r="IV11" s="55">
        <v>185</v>
      </c>
    </row>
    <row r="12" spans="1:256">
      <c r="A12" s="26">
        <v>10</v>
      </c>
      <c r="B12" s="28">
        <f>'فرم خام- پرینت- ثبت داده'!C18</f>
        <v>0</v>
      </c>
      <c r="C12" s="28">
        <f>'فرم خام- پرینت- ثبت داده'!D18</f>
        <v>0</v>
      </c>
      <c r="D12" s="28">
        <f>'فرم خام- پرینت- ثبت داده'!E18</f>
        <v>0</v>
      </c>
      <c r="E12" s="28">
        <f>'فرم خام- پرینت- ثبت داده'!F18</f>
        <v>0</v>
      </c>
      <c r="F12" s="28">
        <f>'فرم خام- پرینت- ثبت داده'!G18</f>
        <v>0</v>
      </c>
      <c r="G12" s="33"/>
      <c r="H12" s="51">
        <f>IF(SUM(E3:E11)=9,9,IF(SUM(E12:E20)=9,9,IF(SUM(E21:E29)=9,9,IF(SUM(E30:E39)=9,9,0))))</f>
        <v>0</v>
      </c>
      <c r="I12" s="27">
        <f>B12*0</f>
        <v>0</v>
      </c>
      <c r="J12" s="28">
        <f>C12*1</f>
        <v>0</v>
      </c>
      <c r="K12" s="28">
        <f t="shared" si="0"/>
        <v>0</v>
      </c>
      <c r="L12" s="28">
        <f>E12*3</f>
        <v>0</v>
      </c>
      <c r="M12" s="28">
        <f>F12*4</f>
        <v>0</v>
      </c>
      <c r="N12" s="56">
        <f t="shared" si="1"/>
        <v>0</v>
      </c>
      <c r="AX12" s="82">
        <f t="shared" si="2"/>
        <v>0</v>
      </c>
      <c r="AY12" s="75">
        <v>66</v>
      </c>
      <c r="AZ12" s="75">
        <v>24</v>
      </c>
      <c r="BA12" s="83">
        <f t="shared" si="3"/>
        <v>0</v>
      </c>
      <c r="BB12" s="84">
        <v>54</v>
      </c>
      <c r="BC12" s="75">
        <v>24</v>
      </c>
      <c r="BD12" s="83">
        <f t="shared" si="4"/>
        <v>0</v>
      </c>
      <c r="BE12" s="82">
        <v>56</v>
      </c>
      <c r="BF12" s="75">
        <v>24</v>
      </c>
      <c r="BG12" s="75">
        <f t="shared" si="5"/>
        <v>0</v>
      </c>
      <c r="BH12" s="84">
        <v>62</v>
      </c>
      <c r="BI12" s="75">
        <v>24</v>
      </c>
      <c r="BJ12" s="82">
        <f t="shared" si="6"/>
        <v>0</v>
      </c>
      <c r="BK12" s="82">
        <v>62</v>
      </c>
      <c r="BL12" s="75">
        <v>24</v>
      </c>
      <c r="BM12" s="75">
        <f t="shared" si="7"/>
        <v>0</v>
      </c>
      <c r="BN12" s="84">
        <v>76</v>
      </c>
      <c r="BO12" s="75">
        <v>24</v>
      </c>
      <c r="BP12" s="82">
        <f t="shared" si="8"/>
        <v>0</v>
      </c>
      <c r="BQ12" s="75">
        <v>76</v>
      </c>
      <c r="BR12" s="75">
        <v>24</v>
      </c>
      <c r="BS12" s="75">
        <f t="shared" si="48"/>
        <v>0</v>
      </c>
      <c r="BT12" s="84">
        <v>62</v>
      </c>
      <c r="BU12" s="75">
        <v>24</v>
      </c>
      <c r="BV12" s="82">
        <f t="shared" si="9"/>
        <v>0</v>
      </c>
      <c r="BW12" s="75">
        <v>64</v>
      </c>
      <c r="BX12" s="75">
        <v>24</v>
      </c>
      <c r="BY12" s="75">
        <f t="shared" si="10"/>
        <v>0</v>
      </c>
      <c r="BZ12" s="84">
        <v>72</v>
      </c>
      <c r="CA12" s="75">
        <v>24</v>
      </c>
      <c r="CB12" s="82">
        <f t="shared" si="11"/>
        <v>0</v>
      </c>
      <c r="CC12" s="75">
        <v>72</v>
      </c>
      <c r="CD12" s="75">
        <v>24</v>
      </c>
      <c r="CE12" s="83">
        <f t="shared" si="12"/>
        <v>0</v>
      </c>
      <c r="CF12" s="84">
        <v>80</v>
      </c>
      <c r="CG12" s="75">
        <v>184</v>
      </c>
      <c r="CH12" s="82">
        <f t="shared" si="13"/>
        <v>0</v>
      </c>
      <c r="CI12" s="82">
        <v>80</v>
      </c>
      <c r="CJ12" s="75">
        <v>184</v>
      </c>
      <c r="CK12" s="82">
        <f t="shared" si="49"/>
        <v>0</v>
      </c>
      <c r="CL12" s="84">
        <v>62</v>
      </c>
      <c r="CM12" s="55">
        <v>24</v>
      </c>
      <c r="CN12" s="54">
        <f t="shared" si="50"/>
        <v>0</v>
      </c>
      <c r="CO12" s="55">
        <v>64</v>
      </c>
      <c r="CP12" s="55">
        <v>24</v>
      </c>
      <c r="CQ12" s="55">
        <f t="shared" si="14"/>
        <v>0</v>
      </c>
      <c r="CR12" s="84">
        <v>66</v>
      </c>
      <c r="CS12" s="55">
        <v>24</v>
      </c>
      <c r="CT12" s="54">
        <f t="shared" si="15"/>
        <v>0</v>
      </c>
      <c r="CU12" s="55">
        <v>64</v>
      </c>
      <c r="CV12" s="55">
        <v>24</v>
      </c>
      <c r="CW12" s="55">
        <f t="shared" si="51"/>
        <v>0</v>
      </c>
      <c r="CX12" s="84">
        <v>60</v>
      </c>
      <c r="CY12" s="55">
        <v>24</v>
      </c>
      <c r="CZ12" s="55">
        <f t="shared" si="16"/>
        <v>0</v>
      </c>
      <c r="DA12" s="55">
        <v>60</v>
      </c>
      <c r="DB12" s="55">
        <v>24</v>
      </c>
      <c r="DC12" s="55">
        <f t="shared" si="17"/>
        <v>0</v>
      </c>
      <c r="DD12" s="84">
        <v>62</v>
      </c>
      <c r="DE12" s="55">
        <v>24</v>
      </c>
      <c r="DF12" s="54">
        <f t="shared" si="18"/>
        <v>0</v>
      </c>
      <c r="DG12" s="55">
        <v>64</v>
      </c>
      <c r="DH12" s="55">
        <v>24</v>
      </c>
      <c r="DI12" s="55">
        <f t="shared" si="19"/>
        <v>0</v>
      </c>
      <c r="DJ12" s="84">
        <v>74</v>
      </c>
      <c r="DK12" s="55">
        <v>24</v>
      </c>
      <c r="DL12" s="54">
        <f t="shared" si="20"/>
        <v>0</v>
      </c>
      <c r="DM12" s="55">
        <v>72</v>
      </c>
      <c r="DN12" s="55">
        <v>24</v>
      </c>
      <c r="DO12" s="55">
        <f t="shared" si="21"/>
        <v>0</v>
      </c>
      <c r="DP12" s="84">
        <v>66</v>
      </c>
      <c r="DQ12" s="55">
        <v>24</v>
      </c>
      <c r="DR12" s="54">
        <f t="shared" si="22"/>
        <v>0</v>
      </c>
      <c r="DS12" s="55">
        <v>66</v>
      </c>
      <c r="DT12" s="55">
        <v>24</v>
      </c>
      <c r="DU12" s="55">
        <f t="shared" si="23"/>
        <v>0</v>
      </c>
      <c r="DV12" s="84">
        <v>80</v>
      </c>
      <c r="DW12" s="55">
        <v>184</v>
      </c>
      <c r="DX12" s="55">
        <f t="shared" si="24"/>
        <v>0</v>
      </c>
      <c r="DY12" s="55">
        <v>80</v>
      </c>
      <c r="DZ12" s="55">
        <v>184</v>
      </c>
      <c r="EA12" s="55">
        <f t="shared" si="52"/>
        <v>0</v>
      </c>
      <c r="EB12" s="84">
        <v>60</v>
      </c>
      <c r="EC12" s="55">
        <v>24</v>
      </c>
      <c r="ED12" s="54">
        <f t="shared" si="25"/>
        <v>0</v>
      </c>
      <c r="EE12" s="54">
        <v>62</v>
      </c>
      <c r="EF12" s="55">
        <v>24</v>
      </c>
      <c r="EG12" s="55">
        <f t="shared" si="53"/>
        <v>0</v>
      </c>
      <c r="EH12" s="84">
        <v>58</v>
      </c>
      <c r="EI12" s="55">
        <v>24</v>
      </c>
      <c r="EJ12" s="55">
        <f t="shared" si="54"/>
        <v>0</v>
      </c>
      <c r="EK12" s="55">
        <v>58</v>
      </c>
      <c r="EL12" s="55">
        <v>24</v>
      </c>
      <c r="EM12" s="55">
        <f t="shared" si="55"/>
        <v>0</v>
      </c>
      <c r="EN12" s="84">
        <v>54</v>
      </c>
      <c r="EO12" s="55">
        <v>24</v>
      </c>
      <c r="EP12" s="55">
        <f t="shared" si="56"/>
        <v>0</v>
      </c>
      <c r="EQ12" s="54">
        <v>56</v>
      </c>
      <c r="ER12" s="55">
        <v>24</v>
      </c>
      <c r="ES12" s="55">
        <f t="shared" si="26"/>
        <v>0</v>
      </c>
      <c r="ET12" s="84">
        <v>66</v>
      </c>
      <c r="EU12" s="55">
        <v>24</v>
      </c>
      <c r="EV12" s="54">
        <f t="shared" si="27"/>
        <v>0</v>
      </c>
      <c r="EW12" s="54">
        <v>66</v>
      </c>
      <c r="EX12" s="55">
        <v>24</v>
      </c>
      <c r="EY12" s="55">
        <f t="shared" si="28"/>
        <v>0</v>
      </c>
      <c r="EZ12" s="84">
        <v>64</v>
      </c>
      <c r="FA12" s="55">
        <v>24</v>
      </c>
      <c r="FB12" s="54">
        <f t="shared" si="29"/>
        <v>0</v>
      </c>
      <c r="FC12" s="54">
        <v>66</v>
      </c>
      <c r="FD12" s="55">
        <v>24</v>
      </c>
      <c r="FE12" s="55">
        <f t="shared" si="30"/>
        <v>0</v>
      </c>
      <c r="FF12" s="84">
        <v>62</v>
      </c>
      <c r="FG12" s="55">
        <v>24</v>
      </c>
      <c r="FH12" s="54">
        <f t="shared" si="31"/>
        <v>0</v>
      </c>
      <c r="FI12" s="54">
        <v>62</v>
      </c>
      <c r="FJ12" s="55">
        <v>24</v>
      </c>
      <c r="FK12" s="85">
        <f t="shared" si="32"/>
        <v>0</v>
      </c>
      <c r="FL12" s="84">
        <v>80</v>
      </c>
      <c r="FM12" s="55">
        <v>184</v>
      </c>
      <c r="FN12" s="55">
        <f t="shared" si="33"/>
        <v>0</v>
      </c>
      <c r="FO12" s="54">
        <v>80</v>
      </c>
      <c r="FP12" s="55">
        <v>184</v>
      </c>
      <c r="FQ12" s="55">
        <f t="shared" si="57"/>
        <v>0</v>
      </c>
      <c r="FR12" s="84">
        <v>54</v>
      </c>
      <c r="FS12" s="55">
        <v>24</v>
      </c>
      <c r="FT12" s="55">
        <f t="shared" si="58"/>
        <v>0</v>
      </c>
      <c r="FU12" s="55">
        <v>54</v>
      </c>
      <c r="FV12" s="55">
        <v>24</v>
      </c>
      <c r="FW12" s="55">
        <f t="shared" si="59"/>
        <v>0</v>
      </c>
      <c r="FX12" s="84">
        <v>58</v>
      </c>
      <c r="FY12" s="55">
        <v>24</v>
      </c>
      <c r="FZ12" s="54">
        <f t="shared" si="60"/>
        <v>0</v>
      </c>
      <c r="GA12" s="55">
        <v>60</v>
      </c>
      <c r="GB12" s="55">
        <v>24</v>
      </c>
      <c r="GC12" s="85">
        <f t="shared" si="34"/>
        <v>0</v>
      </c>
      <c r="GD12" s="84">
        <v>72</v>
      </c>
      <c r="GE12" s="55">
        <v>24</v>
      </c>
      <c r="GF12" s="54">
        <f t="shared" si="35"/>
        <v>0</v>
      </c>
      <c r="GG12" s="55">
        <v>70</v>
      </c>
      <c r="GH12" s="55">
        <v>24</v>
      </c>
      <c r="GI12" s="85">
        <f t="shared" si="36"/>
        <v>0</v>
      </c>
      <c r="GJ12" s="84">
        <v>62</v>
      </c>
      <c r="GK12" s="55">
        <v>24</v>
      </c>
      <c r="GL12" s="54">
        <f t="shared" si="37"/>
        <v>0</v>
      </c>
      <c r="GM12" s="55">
        <v>64</v>
      </c>
      <c r="GN12" s="55">
        <v>24</v>
      </c>
      <c r="GO12" s="85">
        <f t="shared" si="38"/>
        <v>0</v>
      </c>
      <c r="GP12" s="84">
        <v>64</v>
      </c>
      <c r="GQ12" s="55">
        <v>24</v>
      </c>
      <c r="GR12" s="54">
        <f t="shared" si="39"/>
        <v>0</v>
      </c>
      <c r="GS12" s="55">
        <v>64</v>
      </c>
      <c r="GT12" s="55">
        <v>24</v>
      </c>
      <c r="GU12" s="85">
        <f t="shared" si="61"/>
        <v>0</v>
      </c>
      <c r="GV12" s="84">
        <v>62</v>
      </c>
      <c r="GW12" s="55">
        <v>24</v>
      </c>
      <c r="GX12" s="55">
        <f t="shared" si="62"/>
        <v>0</v>
      </c>
      <c r="GY12" s="54">
        <v>62</v>
      </c>
      <c r="GZ12" s="55">
        <v>24</v>
      </c>
      <c r="HA12" s="55">
        <f t="shared" si="40"/>
        <v>0</v>
      </c>
      <c r="HB12" s="84">
        <v>80</v>
      </c>
      <c r="HC12" s="55">
        <v>184</v>
      </c>
      <c r="HD12" s="55">
        <f t="shared" si="41"/>
        <v>0</v>
      </c>
      <c r="HE12" s="55">
        <v>80</v>
      </c>
      <c r="HF12" s="55">
        <v>184</v>
      </c>
      <c r="HG12" s="85">
        <f t="shared" si="42"/>
        <v>0</v>
      </c>
      <c r="HH12" s="84">
        <v>62</v>
      </c>
      <c r="HI12" s="55">
        <v>24</v>
      </c>
      <c r="HJ12" s="54">
        <f t="shared" si="43"/>
        <v>0</v>
      </c>
      <c r="HK12" s="55">
        <v>64</v>
      </c>
      <c r="HL12" s="55">
        <v>24</v>
      </c>
      <c r="HM12" s="85">
        <f t="shared" si="63"/>
        <v>0</v>
      </c>
      <c r="HN12" s="84">
        <v>58</v>
      </c>
      <c r="HO12" s="55">
        <v>24</v>
      </c>
      <c r="HP12" s="55">
        <f t="shared" si="64"/>
        <v>0</v>
      </c>
      <c r="HQ12" s="55">
        <v>60</v>
      </c>
      <c r="HR12" s="55">
        <v>24</v>
      </c>
      <c r="HS12" s="85">
        <f t="shared" si="65"/>
        <v>0</v>
      </c>
      <c r="HT12" s="84">
        <v>52</v>
      </c>
      <c r="HU12" s="55">
        <v>24</v>
      </c>
      <c r="HV12" s="55">
        <f t="shared" si="66"/>
        <v>0</v>
      </c>
      <c r="HW12" s="55">
        <v>52</v>
      </c>
      <c r="HX12" s="55">
        <v>24</v>
      </c>
      <c r="HY12" s="85">
        <f t="shared" si="44"/>
        <v>0</v>
      </c>
      <c r="HZ12" s="84">
        <v>64</v>
      </c>
      <c r="IA12" s="55">
        <v>24</v>
      </c>
      <c r="IB12" s="54">
        <f t="shared" si="45"/>
        <v>0</v>
      </c>
      <c r="IC12" s="55">
        <v>64</v>
      </c>
      <c r="ID12" s="55">
        <v>24</v>
      </c>
      <c r="IE12" s="85">
        <f t="shared" si="67"/>
        <v>0</v>
      </c>
      <c r="IF12" s="84">
        <v>58</v>
      </c>
      <c r="IG12" s="55">
        <v>24</v>
      </c>
      <c r="IH12" s="54">
        <f t="shared" si="68"/>
        <v>0</v>
      </c>
      <c r="II12" s="55">
        <v>58</v>
      </c>
      <c r="IJ12" s="55">
        <v>24</v>
      </c>
      <c r="IK12" s="85">
        <f t="shared" si="69"/>
        <v>0</v>
      </c>
      <c r="IL12" s="84">
        <v>60</v>
      </c>
      <c r="IM12" s="55">
        <v>24</v>
      </c>
      <c r="IN12" s="54">
        <f t="shared" si="70"/>
        <v>0</v>
      </c>
      <c r="IO12" s="55">
        <v>60</v>
      </c>
      <c r="IP12" s="55">
        <v>24</v>
      </c>
      <c r="IQ12" s="55">
        <f t="shared" si="46"/>
        <v>0</v>
      </c>
      <c r="IR12" s="84">
        <v>78</v>
      </c>
      <c r="IS12" s="55">
        <v>184</v>
      </c>
      <c r="IT12" s="55">
        <f t="shared" si="47"/>
        <v>0</v>
      </c>
      <c r="IU12" s="55">
        <v>80</v>
      </c>
      <c r="IV12" s="55">
        <v>184</v>
      </c>
    </row>
    <row r="13" spans="1:256">
      <c r="A13" s="26">
        <v>11</v>
      </c>
      <c r="B13" s="28">
        <f>'فرم خام- پرینت- ثبت داده'!C19</f>
        <v>0</v>
      </c>
      <c r="C13" s="28">
        <f>'فرم خام- پرینت- ثبت داده'!D19</f>
        <v>0</v>
      </c>
      <c r="D13" s="28">
        <f>'فرم خام- پرینت- ثبت داده'!E19</f>
        <v>0</v>
      </c>
      <c r="E13" s="28">
        <f>'فرم خام- پرینت- ثبت داده'!F19</f>
        <v>0</v>
      </c>
      <c r="F13" s="28">
        <f>'فرم خام- پرینت- ثبت داده'!G19</f>
        <v>0</v>
      </c>
      <c r="G13" s="33"/>
      <c r="H13" s="51">
        <f>IF(SUM(E40:E48)=9,9,IF(SUM(E49:E57)=9,9,IF(SUM(E58:E66)=9,9,IF(SUM(E67:E75)=9,9,0))))</f>
        <v>0</v>
      </c>
      <c r="I13" s="27">
        <f>B13*0</f>
        <v>0</v>
      </c>
      <c r="J13" s="28">
        <f>C13*1</f>
        <v>0</v>
      </c>
      <c r="K13" s="28">
        <f t="shared" si="0"/>
        <v>0</v>
      </c>
      <c r="L13" s="28">
        <f>E13*3</f>
        <v>0</v>
      </c>
      <c r="M13" s="28">
        <f>F13*4</f>
        <v>0</v>
      </c>
      <c r="N13" s="56">
        <f t="shared" si="1"/>
        <v>0</v>
      </c>
      <c r="AX13" s="82">
        <f t="shared" si="2"/>
        <v>0</v>
      </c>
      <c r="AY13" s="75">
        <v>64</v>
      </c>
      <c r="AZ13" s="75">
        <v>23</v>
      </c>
      <c r="BA13" s="83">
        <f t="shared" si="3"/>
        <v>0</v>
      </c>
      <c r="BB13" s="84">
        <v>52</v>
      </c>
      <c r="BC13" s="75">
        <v>23</v>
      </c>
      <c r="BD13" s="83">
        <f t="shared" si="4"/>
        <v>0</v>
      </c>
      <c r="BE13" s="75">
        <v>54</v>
      </c>
      <c r="BF13" s="75">
        <v>23</v>
      </c>
      <c r="BG13" s="75">
        <f t="shared" si="5"/>
        <v>0</v>
      </c>
      <c r="BH13" s="84">
        <v>60</v>
      </c>
      <c r="BI13" s="75">
        <v>23</v>
      </c>
      <c r="BJ13" s="82">
        <f t="shared" si="6"/>
        <v>0</v>
      </c>
      <c r="BK13" s="75">
        <v>60</v>
      </c>
      <c r="BL13" s="75">
        <v>23</v>
      </c>
      <c r="BM13" s="75">
        <f t="shared" si="7"/>
        <v>0</v>
      </c>
      <c r="BN13" s="84">
        <v>72</v>
      </c>
      <c r="BO13" s="75">
        <v>23</v>
      </c>
      <c r="BP13" s="82">
        <f t="shared" si="8"/>
        <v>0</v>
      </c>
      <c r="BQ13" s="82">
        <v>74</v>
      </c>
      <c r="BR13" s="75">
        <v>23</v>
      </c>
      <c r="BS13" s="75">
        <f t="shared" si="48"/>
        <v>0</v>
      </c>
      <c r="BT13" s="84">
        <v>60</v>
      </c>
      <c r="BU13" s="75">
        <v>23</v>
      </c>
      <c r="BV13" s="82">
        <f t="shared" si="9"/>
        <v>0</v>
      </c>
      <c r="BW13" s="82">
        <v>62</v>
      </c>
      <c r="BX13" s="75">
        <v>23</v>
      </c>
      <c r="BY13" s="75">
        <f t="shared" si="10"/>
        <v>0</v>
      </c>
      <c r="BZ13" s="84">
        <v>68</v>
      </c>
      <c r="CA13" s="75">
        <v>23</v>
      </c>
      <c r="CB13" s="82">
        <f t="shared" si="11"/>
        <v>0</v>
      </c>
      <c r="CC13" s="75">
        <v>70</v>
      </c>
      <c r="CD13" s="75">
        <v>23</v>
      </c>
      <c r="CE13" s="83">
        <f t="shared" si="12"/>
        <v>0</v>
      </c>
      <c r="CF13" s="84">
        <v>80</v>
      </c>
      <c r="CG13" s="75">
        <v>183</v>
      </c>
      <c r="CH13" s="82">
        <f t="shared" si="13"/>
        <v>0</v>
      </c>
      <c r="CI13" s="82">
        <v>80</v>
      </c>
      <c r="CJ13" s="82">
        <v>183</v>
      </c>
      <c r="CK13" s="82">
        <f t="shared" si="49"/>
        <v>0</v>
      </c>
      <c r="CL13" s="84">
        <v>60</v>
      </c>
      <c r="CM13" s="55">
        <v>23</v>
      </c>
      <c r="CN13" s="54">
        <f t="shared" si="50"/>
        <v>0</v>
      </c>
      <c r="CO13" s="54">
        <v>62</v>
      </c>
      <c r="CP13" s="55">
        <v>23</v>
      </c>
      <c r="CQ13" s="55">
        <f t="shared" si="14"/>
        <v>0</v>
      </c>
      <c r="CR13" s="84">
        <v>64</v>
      </c>
      <c r="CS13" s="55">
        <v>23</v>
      </c>
      <c r="CT13" s="54">
        <f t="shared" si="15"/>
        <v>0</v>
      </c>
      <c r="CU13" s="54">
        <v>62</v>
      </c>
      <c r="CV13" s="55">
        <v>23</v>
      </c>
      <c r="CW13" s="55">
        <f t="shared" si="51"/>
        <v>0</v>
      </c>
      <c r="CX13" s="84">
        <v>58</v>
      </c>
      <c r="CY13" s="55">
        <v>23</v>
      </c>
      <c r="CZ13" s="55">
        <f t="shared" si="16"/>
        <v>0</v>
      </c>
      <c r="DA13" s="55">
        <v>58</v>
      </c>
      <c r="DB13" s="55">
        <v>23</v>
      </c>
      <c r="DC13" s="55">
        <f t="shared" si="17"/>
        <v>0</v>
      </c>
      <c r="DD13" s="84">
        <v>60</v>
      </c>
      <c r="DE13" s="55">
        <v>23</v>
      </c>
      <c r="DF13" s="54">
        <f t="shared" si="18"/>
        <v>0</v>
      </c>
      <c r="DG13" s="54">
        <v>62</v>
      </c>
      <c r="DH13" s="55">
        <v>23</v>
      </c>
      <c r="DI13" s="55">
        <f t="shared" si="19"/>
        <v>0</v>
      </c>
      <c r="DJ13" s="84">
        <v>70</v>
      </c>
      <c r="DK13" s="55">
        <v>23</v>
      </c>
      <c r="DL13" s="54">
        <f t="shared" si="20"/>
        <v>0</v>
      </c>
      <c r="DM13" s="55">
        <v>70</v>
      </c>
      <c r="DN13" s="55">
        <v>23</v>
      </c>
      <c r="DO13" s="55">
        <f t="shared" si="21"/>
        <v>0</v>
      </c>
      <c r="DP13" s="84">
        <v>64</v>
      </c>
      <c r="DQ13" s="55">
        <v>23</v>
      </c>
      <c r="DR13" s="54">
        <f t="shared" si="22"/>
        <v>0</v>
      </c>
      <c r="DS13" s="55">
        <v>64</v>
      </c>
      <c r="DT13" s="55">
        <v>23</v>
      </c>
      <c r="DU13" s="55">
        <f t="shared" si="23"/>
        <v>0</v>
      </c>
      <c r="DV13" s="84">
        <v>80</v>
      </c>
      <c r="DW13" s="55">
        <v>183</v>
      </c>
      <c r="DX13" s="55">
        <f t="shared" si="24"/>
        <v>0</v>
      </c>
      <c r="DY13" s="55">
        <v>80</v>
      </c>
      <c r="DZ13" s="55">
        <v>183</v>
      </c>
      <c r="EA13" s="55">
        <f t="shared" si="52"/>
        <v>0</v>
      </c>
      <c r="EB13" s="84">
        <v>58</v>
      </c>
      <c r="EC13" s="55">
        <v>23</v>
      </c>
      <c r="ED13" s="54">
        <f t="shared" si="25"/>
        <v>0</v>
      </c>
      <c r="EE13" s="55">
        <v>60</v>
      </c>
      <c r="EF13" s="55">
        <v>23</v>
      </c>
      <c r="EG13" s="55">
        <f t="shared" si="53"/>
        <v>0</v>
      </c>
      <c r="EH13" s="84">
        <v>56</v>
      </c>
      <c r="EI13" s="55">
        <v>23</v>
      </c>
      <c r="EJ13" s="55">
        <f t="shared" si="54"/>
        <v>0</v>
      </c>
      <c r="EK13" s="54">
        <v>56</v>
      </c>
      <c r="EL13" s="55">
        <v>23</v>
      </c>
      <c r="EM13" s="55">
        <f t="shared" si="55"/>
        <v>0</v>
      </c>
      <c r="EN13" s="84">
        <v>52</v>
      </c>
      <c r="EO13" s="55">
        <v>23</v>
      </c>
      <c r="EP13" s="55">
        <f t="shared" si="56"/>
        <v>0</v>
      </c>
      <c r="EQ13" s="55">
        <v>54</v>
      </c>
      <c r="ER13" s="55">
        <v>23</v>
      </c>
      <c r="ES13" s="55">
        <f t="shared" si="26"/>
        <v>0</v>
      </c>
      <c r="ET13" s="84">
        <v>64</v>
      </c>
      <c r="EU13" s="55">
        <v>23</v>
      </c>
      <c r="EV13" s="54">
        <f t="shared" si="27"/>
        <v>0</v>
      </c>
      <c r="EW13" s="54">
        <v>64</v>
      </c>
      <c r="EX13" s="55">
        <v>23</v>
      </c>
      <c r="EY13" s="55">
        <f t="shared" si="28"/>
        <v>0</v>
      </c>
      <c r="EZ13" s="84">
        <v>62</v>
      </c>
      <c r="FA13" s="55">
        <v>23</v>
      </c>
      <c r="FB13" s="54">
        <f t="shared" si="29"/>
        <v>0</v>
      </c>
      <c r="FC13" s="54">
        <v>64</v>
      </c>
      <c r="FD13" s="55">
        <v>23</v>
      </c>
      <c r="FE13" s="55">
        <f t="shared" si="30"/>
        <v>0</v>
      </c>
      <c r="FF13" s="84">
        <v>58</v>
      </c>
      <c r="FG13" s="55">
        <v>23</v>
      </c>
      <c r="FH13" s="54">
        <f t="shared" si="31"/>
        <v>0</v>
      </c>
      <c r="FI13" s="55">
        <v>60</v>
      </c>
      <c r="FJ13" s="55">
        <v>23</v>
      </c>
      <c r="FK13" s="85">
        <f t="shared" si="32"/>
        <v>0</v>
      </c>
      <c r="FL13" s="84">
        <v>80</v>
      </c>
      <c r="FM13" s="55">
        <v>183</v>
      </c>
      <c r="FN13" s="55">
        <f t="shared" si="33"/>
        <v>0</v>
      </c>
      <c r="FO13" s="54">
        <v>80</v>
      </c>
      <c r="FP13" s="55">
        <v>183</v>
      </c>
      <c r="FQ13" s="55">
        <f t="shared" si="57"/>
        <v>0</v>
      </c>
      <c r="FR13" s="84">
        <v>52</v>
      </c>
      <c r="FS13" s="55">
        <v>23</v>
      </c>
      <c r="FT13" s="55">
        <f t="shared" si="58"/>
        <v>0</v>
      </c>
      <c r="FU13" s="55">
        <v>52</v>
      </c>
      <c r="FV13" s="55">
        <v>23</v>
      </c>
      <c r="FW13" s="55">
        <f t="shared" si="59"/>
        <v>0</v>
      </c>
      <c r="FX13" s="84">
        <v>56</v>
      </c>
      <c r="FY13" s="55">
        <v>23</v>
      </c>
      <c r="FZ13" s="54">
        <f t="shared" si="60"/>
        <v>0</v>
      </c>
      <c r="GA13" s="55">
        <v>58</v>
      </c>
      <c r="GB13" s="55">
        <v>23</v>
      </c>
      <c r="GC13" s="85">
        <f t="shared" si="34"/>
        <v>0</v>
      </c>
      <c r="GD13" s="84">
        <v>70</v>
      </c>
      <c r="GE13" s="55">
        <v>23</v>
      </c>
      <c r="GF13" s="54">
        <f t="shared" si="35"/>
        <v>0</v>
      </c>
      <c r="GG13" s="54">
        <v>68</v>
      </c>
      <c r="GH13" s="55">
        <v>23</v>
      </c>
      <c r="GI13" s="85">
        <f t="shared" si="36"/>
        <v>0</v>
      </c>
      <c r="GJ13" s="84">
        <v>60</v>
      </c>
      <c r="GK13" s="55">
        <v>23</v>
      </c>
      <c r="GL13" s="54">
        <f t="shared" si="37"/>
        <v>0</v>
      </c>
      <c r="GM13" s="55">
        <v>60</v>
      </c>
      <c r="GN13" s="55">
        <v>23</v>
      </c>
      <c r="GO13" s="85">
        <f t="shared" si="38"/>
        <v>0</v>
      </c>
      <c r="GP13" s="84">
        <v>62</v>
      </c>
      <c r="GQ13" s="55">
        <v>23</v>
      </c>
      <c r="GR13" s="54">
        <f t="shared" si="39"/>
        <v>0</v>
      </c>
      <c r="GS13" s="54">
        <v>62</v>
      </c>
      <c r="GT13" s="55">
        <v>23</v>
      </c>
      <c r="GU13" s="85">
        <f t="shared" si="61"/>
        <v>0</v>
      </c>
      <c r="GV13" s="84">
        <v>60</v>
      </c>
      <c r="GW13" s="55">
        <v>23</v>
      </c>
      <c r="GX13" s="55">
        <f t="shared" si="62"/>
        <v>0</v>
      </c>
      <c r="GY13" s="55">
        <v>60</v>
      </c>
      <c r="GZ13" s="55">
        <v>23</v>
      </c>
      <c r="HA13" s="55">
        <f t="shared" si="40"/>
        <v>0</v>
      </c>
      <c r="HB13" s="84">
        <v>80</v>
      </c>
      <c r="HC13" s="55">
        <v>183</v>
      </c>
      <c r="HD13" s="55">
        <f t="shared" si="41"/>
        <v>0</v>
      </c>
      <c r="HE13" s="55">
        <v>80</v>
      </c>
      <c r="HF13" s="55">
        <v>183</v>
      </c>
      <c r="HG13" s="85">
        <f t="shared" si="42"/>
        <v>0</v>
      </c>
      <c r="HH13" s="84">
        <v>60</v>
      </c>
      <c r="HI13" s="55">
        <v>23</v>
      </c>
      <c r="HJ13" s="54">
        <f t="shared" si="43"/>
        <v>0</v>
      </c>
      <c r="HK13" s="55">
        <v>60</v>
      </c>
      <c r="HL13" s="55">
        <v>23</v>
      </c>
      <c r="HM13" s="85">
        <f t="shared" si="63"/>
        <v>0</v>
      </c>
      <c r="HN13" s="84">
        <v>56</v>
      </c>
      <c r="HO13" s="55">
        <v>23</v>
      </c>
      <c r="HP13" s="55">
        <f t="shared" si="64"/>
        <v>0</v>
      </c>
      <c r="HQ13" s="55">
        <v>58</v>
      </c>
      <c r="HR13" s="55">
        <v>23</v>
      </c>
      <c r="HS13" s="85">
        <f t="shared" si="65"/>
        <v>0</v>
      </c>
      <c r="HT13" s="84">
        <v>48</v>
      </c>
      <c r="HU13" s="55">
        <v>23</v>
      </c>
      <c r="HV13" s="55">
        <f t="shared" si="66"/>
        <v>0</v>
      </c>
      <c r="HW13" s="54">
        <v>50</v>
      </c>
      <c r="HX13" s="55">
        <v>23</v>
      </c>
      <c r="HY13" s="85">
        <f t="shared" si="44"/>
        <v>0</v>
      </c>
      <c r="HZ13" s="84">
        <v>62</v>
      </c>
      <c r="IA13" s="55">
        <v>23</v>
      </c>
      <c r="IB13" s="54">
        <f t="shared" si="45"/>
        <v>0</v>
      </c>
      <c r="IC13" s="54">
        <v>62</v>
      </c>
      <c r="ID13" s="55">
        <v>23</v>
      </c>
      <c r="IE13" s="85">
        <f t="shared" si="67"/>
        <v>0</v>
      </c>
      <c r="IF13" s="84">
        <v>56</v>
      </c>
      <c r="IG13" s="55">
        <v>23</v>
      </c>
      <c r="IH13" s="54">
        <f t="shared" si="68"/>
        <v>0</v>
      </c>
      <c r="II13" s="54">
        <v>56</v>
      </c>
      <c r="IJ13" s="55">
        <v>23</v>
      </c>
      <c r="IK13" s="85">
        <f t="shared" si="69"/>
        <v>0</v>
      </c>
      <c r="IL13" s="84">
        <v>58</v>
      </c>
      <c r="IM13" s="55">
        <v>23</v>
      </c>
      <c r="IN13" s="54">
        <f t="shared" si="70"/>
        <v>0</v>
      </c>
      <c r="IO13" s="55">
        <v>58</v>
      </c>
      <c r="IP13" s="55">
        <v>23</v>
      </c>
      <c r="IQ13" s="55">
        <f t="shared" si="46"/>
        <v>0</v>
      </c>
      <c r="IR13" s="84">
        <v>78</v>
      </c>
      <c r="IS13" s="55">
        <v>183</v>
      </c>
      <c r="IT13" s="55">
        <f t="shared" si="47"/>
        <v>0</v>
      </c>
      <c r="IU13" s="55">
        <v>80</v>
      </c>
      <c r="IV13" s="55">
        <v>183</v>
      </c>
    </row>
    <row r="14" spans="1:256">
      <c r="A14" s="26">
        <v>12</v>
      </c>
      <c r="B14" s="28">
        <f>'فرم خام- پرینت- ثبت داده'!C20</f>
        <v>0</v>
      </c>
      <c r="C14" s="28">
        <f>'فرم خام- پرینت- ثبت داده'!D20</f>
        <v>0</v>
      </c>
      <c r="D14" s="28">
        <f>'فرم خام- پرینت- ثبت داده'!E20</f>
        <v>0</v>
      </c>
      <c r="E14" s="28">
        <f>'فرم خام- پرینت- ثبت داده'!F20</f>
        <v>0</v>
      </c>
      <c r="F14" s="28">
        <f>'فرم خام- پرینت- ثبت داده'!G20</f>
        <v>0</v>
      </c>
      <c r="G14" s="33"/>
      <c r="H14" s="51">
        <f>IF(SUM(E76:E84)=9,9,IF(SUM(E85:E93)=9,9,IF(SUM(E94:E102)=9,9,IF(SUM(E103:E111)=9,9,0))))</f>
        <v>0</v>
      </c>
      <c r="I14" s="27">
        <f>B14*4</f>
        <v>0</v>
      </c>
      <c r="J14" s="28">
        <f>C14*3</f>
        <v>0</v>
      </c>
      <c r="K14" s="28">
        <f t="shared" si="0"/>
        <v>0</v>
      </c>
      <c r="L14" s="28">
        <f>E14*1</f>
        <v>0</v>
      </c>
      <c r="M14" s="28">
        <f>F14*0</f>
        <v>0</v>
      </c>
      <c r="N14" s="56">
        <f t="shared" si="1"/>
        <v>0</v>
      </c>
      <c r="O14" s="30"/>
      <c r="AX14" s="82">
        <f t="shared" si="2"/>
        <v>0</v>
      </c>
      <c r="AY14" s="82">
        <v>62</v>
      </c>
      <c r="AZ14" s="75">
        <v>22</v>
      </c>
      <c r="BA14" s="83">
        <f t="shared" si="3"/>
        <v>0</v>
      </c>
      <c r="BB14" s="84">
        <v>50</v>
      </c>
      <c r="BC14" s="75">
        <v>22</v>
      </c>
      <c r="BD14" s="83">
        <f t="shared" si="4"/>
        <v>0</v>
      </c>
      <c r="BE14" s="75">
        <v>52</v>
      </c>
      <c r="BF14" s="75">
        <v>22</v>
      </c>
      <c r="BG14" s="75">
        <f t="shared" si="5"/>
        <v>0</v>
      </c>
      <c r="BH14" s="84">
        <v>58</v>
      </c>
      <c r="BI14" s="75">
        <v>22</v>
      </c>
      <c r="BJ14" s="82">
        <f t="shared" si="6"/>
        <v>0</v>
      </c>
      <c r="BK14" s="75">
        <v>58</v>
      </c>
      <c r="BL14" s="75">
        <v>22</v>
      </c>
      <c r="BM14" s="75">
        <f t="shared" si="7"/>
        <v>0</v>
      </c>
      <c r="BN14" s="84">
        <v>68</v>
      </c>
      <c r="BO14" s="75">
        <v>22</v>
      </c>
      <c r="BP14" s="82">
        <f t="shared" si="8"/>
        <v>0</v>
      </c>
      <c r="BQ14" s="75">
        <v>72</v>
      </c>
      <c r="BR14" s="75">
        <v>22</v>
      </c>
      <c r="BS14" s="75">
        <f t="shared" si="48"/>
        <v>0</v>
      </c>
      <c r="BT14" s="84">
        <v>56</v>
      </c>
      <c r="BU14" s="75">
        <v>22</v>
      </c>
      <c r="BV14" s="82">
        <f t="shared" si="9"/>
        <v>0</v>
      </c>
      <c r="BW14" s="75">
        <v>58</v>
      </c>
      <c r="BX14" s="75">
        <v>22</v>
      </c>
      <c r="BY14" s="75">
        <f t="shared" si="10"/>
        <v>0</v>
      </c>
      <c r="BZ14" s="84">
        <v>64</v>
      </c>
      <c r="CA14" s="75">
        <v>22</v>
      </c>
      <c r="CB14" s="82">
        <f t="shared" si="11"/>
        <v>0</v>
      </c>
      <c r="CC14" s="75">
        <v>66</v>
      </c>
      <c r="CD14" s="75">
        <v>22</v>
      </c>
      <c r="CE14" s="83">
        <f t="shared" si="12"/>
        <v>0</v>
      </c>
      <c r="CF14" s="84">
        <v>80</v>
      </c>
      <c r="CG14" s="75">
        <v>182</v>
      </c>
      <c r="CH14" s="82">
        <f t="shared" si="13"/>
        <v>0</v>
      </c>
      <c r="CI14" s="82">
        <v>80</v>
      </c>
      <c r="CJ14" s="75">
        <v>182</v>
      </c>
      <c r="CK14" s="82">
        <f t="shared" si="49"/>
        <v>0</v>
      </c>
      <c r="CL14" s="84">
        <v>58</v>
      </c>
      <c r="CM14" s="55">
        <v>22</v>
      </c>
      <c r="CN14" s="54">
        <f t="shared" si="50"/>
        <v>0</v>
      </c>
      <c r="CO14" s="55">
        <v>60</v>
      </c>
      <c r="CP14" s="55">
        <v>22</v>
      </c>
      <c r="CQ14" s="55">
        <f t="shared" si="14"/>
        <v>0</v>
      </c>
      <c r="CR14" s="84">
        <v>62</v>
      </c>
      <c r="CS14" s="55">
        <v>22</v>
      </c>
      <c r="CT14" s="54">
        <f t="shared" si="15"/>
        <v>0</v>
      </c>
      <c r="CU14" s="55">
        <v>60</v>
      </c>
      <c r="CV14" s="55">
        <v>22</v>
      </c>
      <c r="CW14" s="55">
        <f t="shared" si="51"/>
        <v>0</v>
      </c>
      <c r="CX14" s="84">
        <v>56</v>
      </c>
      <c r="CY14" s="55">
        <v>22</v>
      </c>
      <c r="CZ14" s="55">
        <f t="shared" si="16"/>
        <v>0</v>
      </c>
      <c r="DA14" s="54">
        <v>56</v>
      </c>
      <c r="DB14" s="55">
        <v>22</v>
      </c>
      <c r="DC14" s="55">
        <f t="shared" si="17"/>
        <v>0</v>
      </c>
      <c r="DD14" s="84">
        <v>58</v>
      </c>
      <c r="DE14" s="55">
        <v>22</v>
      </c>
      <c r="DF14" s="54">
        <f t="shared" si="18"/>
        <v>0</v>
      </c>
      <c r="DG14" s="55">
        <v>60</v>
      </c>
      <c r="DH14" s="55">
        <v>22</v>
      </c>
      <c r="DI14" s="55">
        <f t="shared" si="19"/>
        <v>0</v>
      </c>
      <c r="DJ14" s="84">
        <v>68</v>
      </c>
      <c r="DK14" s="55">
        <v>22</v>
      </c>
      <c r="DL14" s="54">
        <f t="shared" si="20"/>
        <v>0</v>
      </c>
      <c r="DM14" s="54">
        <v>68</v>
      </c>
      <c r="DN14" s="55">
        <v>22</v>
      </c>
      <c r="DO14" s="55">
        <f t="shared" si="21"/>
        <v>0</v>
      </c>
      <c r="DP14" s="84">
        <v>62</v>
      </c>
      <c r="DQ14" s="55">
        <v>22</v>
      </c>
      <c r="DR14" s="54">
        <f t="shared" si="22"/>
        <v>0</v>
      </c>
      <c r="DS14" s="54">
        <v>62</v>
      </c>
      <c r="DT14" s="55">
        <v>22</v>
      </c>
      <c r="DU14" s="55">
        <f t="shared" si="23"/>
        <v>0</v>
      </c>
      <c r="DV14" s="84">
        <v>80</v>
      </c>
      <c r="DW14" s="55">
        <v>182</v>
      </c>
      <c r="DX14" s="55">
        <f t="shared" si="24"/>
        <v>0</v>
      </c>
      <c r="DY14" s="55">
        <v>80</v>
      </c>
      <c r="DZ14" s="55">
        <v>182</v>
      </c>
      <c r="EA14" s="55">
        <f t="shared" si="52"/>
        <v>0</v>
      </c>
      <c r="EB14" s="84">
        <v>56</v>
      </c>
      <c r="EC14" s="55">
        <v>22</v>
      </c>
      <c r="ED14" s="54">
        <f t="shared" si="25"/>
        <v>0</v>
      </c>
      <c r="EE14" s="54">
        <v>56</v>
      </c>
      <c r="EF14" s="55">
        <v>22</v>
      </c>
      <c r="EG14" s="55">
        <f t="shared" si="53"/>
        <v>0</v>
      </c>
      <c r="EH14" s="84">
        <v>54</v>
      </c>
      <c r="EI14" s="55">
        <v>22</v>
      </c>
      <c r="EJ14" s="55">
        <f t="shared" si="54"/>
        <v>0</v>
      </c>
      <c r="EK14" s="55">
        <v>54</v>
      </c>
      <c r="EL14" s="55">
        <v>22</v>
      </c>
      <c r="EM14" s="55">
        <f t="shared" si="55"/>
        <v>0</v>
      </c>
      <c r="EN14" s="84">
        <v>50</v>
      </c>
      <c r="EO14" s="55">
        <v>22</v>
      </c>
      <c r="EP14" s="55">
        <f t="shared" si="56"/>
        <v>0</v>
      </c>
      <c r="EQ14" s="55">
        <v>52</v>
      </c>
      <c r="ER14" s="55">
        <v>22</v>
      </c>
      <c r="ES14" s="55">
        <f t="shared" si="26"/>
        <v>0</v>
      </c>
      <c r="ET14" s="84">
        <v>62</v>
      </c>
      <c r="EU14" s="55">
        <v>22</v>
      </c>
      <c r="EV14" s="54">
        <f t="shared" si="27"/>
        <v>0</v>
      </c>
      <c r="EW14" s="54">
        <v>62</v>
      </c>
      <c r="EX14" s="55">
        <v>22</v>
      </c>
      <c r="EY14" s="55">
        <f t="shared" si="28"/>
        <v>0</v>
      </c>
      <c r="EZ14" s="84">
        <v>60</v>
      </c>
      <c r="FA14" s="55">
        <v>22</v>
      </c>
      <c r="FB14" s="54">
        <f t="shared" si="29"/>
        <v>0</v>
      </c>
      <c r="FC14" s="54">
        <v>60</v>
      </c>
      <c r="FD14" s="55">
        <v>22</v>
      </c>
      <c r="FE14" s="55">
        <f t="shared" si="30"/>
        <v>0</v>
      </c>
      <c r="FF14" s="84">
        <v>56</v>
      </c>
      <c r="FG14" s="55">
        <v>22</v>
      </c>
      <c r="FH14" s="54">
        <f t="shared" si="31"/>
        <v>0</v>
      </c>
      <c r="FI14" s="54">
        <v>56</v>
      </c>
      <c r="FJ14" s="55">
        <v>22</v>
      </c>
      <c r="FK14" s="85">
        <f t="shared" si="32"/>
        <v>0</v>
      </c>
      <c r="FL14" s="84">
        <v>80</v>
      </c>
      <c r="FM14" s="55">
        <v>182</v>
      </c>
      <c r="FN14" s="55">
        <f t="shared" si="33"/>
        <v>0</v>
      </c>
      <c r="FO14" s="54">
        <v>80</v>
      </c>
      <c r="FP14" s="55">
        <v>182</v>
      </c>
      <c r="FQ14" s="55">
        <f t="shared" si="57"/>
        <v>0</v>
      </c>
      <c r="FR14" s="84">
        <v>50</v>
      </c>
      <c r="FS14" s="55">
        <v>22</v>
      </c>
      <c r="FT14" s="55">
        <f t="shared" si="58"/>
        <v>0</v>
      </c>
      <c r="FU14" s="54">
        <v>50</v>
      </c>
      <c r="FV14" s="55">
        <v>22</v>
      </c>
      <c r="FW14" s="55">
        <f t="shared" si="59"/>
        <v>0</v>
      </c>
      <c r="FX14" s="84">
        <v>54</v>
      </c>
      <c r="FY14" s="55">
        <v>22</v>
      </c>
      <c r="FZ14" s="54">
        <f t="shared" si="60"/>
        <v>0</v>
      </c>
      <c r="GA14" s="54">
        <v>56</v>
      </c>
      <c r="GB14" s="55">
        <v>22</v>
      </c>
      <c r="GC14" s="85">
        <f t="shared" si="34"/>
        <v>0</v>
      </c>
      <c r="GD14" s="84">
        <v>68</v>
      </c>
      <c r="GE14" s="55">
        <v>22</v>
      </c>
      <c r="GF14" s="54">
        <f t="shared" si="35"/>
        <v>0</v>
      </c>
      <c r="GG14" s="55">
        <v>66</v>
      </c>
      <c r="GH14" s="55">
        <v>22</v>
      </c>
      <c r="GI14" s="85">
        <f t="shared" si="36"/>
        <v>0</v>
      </c>
      <c r="GJ14" s="84">
        <v>56</v>
      </c>
      <c r="GK14" s="55">
        <v>22</v>
      </c>
      <c r="GL14" s="54">
        <f t="shared" si="37"/>
        <v>0</v>
      </c>
      <c r="GM14" s="55">
        <v>58</v>
      </c>
      <c r="GN14" s="55">
        <v>22</v>
      </c>
      <c r="GO14" s="85">
        <f t="shared" si="38"/>
        <v>0</v>
      </c>
      <c r="GP14" s="84">
        <v>60</v>
      </c>
      <c r="GQ14" s="55">
        <v>22</v>
      </c>
      <c r="GR14" s="54">
        <f t="shared" si="39"/>
        <v>0</v>
      </c>
      <c r="GS14" s="55">
        <v>60</v>
      </c>
      <c r="GT14" s="55">
        <v>22</v>
      </c>
      <c r="GU14" s="85">
        <f t="shared" si="61"/>
        <v>0</v>
      </c>
      <c r="GV14" s="84">
        <v>58</v>
      </c>
      <c r="GW14" s="55">
        <v>22</v>
      </c>
      <c r="GX14" s="55">
        <f t="shared" si="62"/>
        <v>0</v>
      </c>
      <c r="GY14" s="55">
        <v>58</v>
      </c>
      <c r="GZ14" s="55">
        <v>22</v>
      </c>
      <c r="HA14" s="55">
        <f t="shared" si="40"/>
        <v>0</v>
      </c>
      <c r="HB14" s="84">
        <v>80</v>
      </c>
      <c r="HC14" s="55">
        <v>182</v>
      </c>
      <c r="HD14" s="55">
        <f t="shared" si="41"/>
        <v>0</v>
      </c>
      <c r="HE14" s="55">
        <v>80</v>
      </c>
      <c r="HF14" s="55">
        <v>182</v>
      </c>
      <c r="HG14" s="85">
        <f t="shared" si="42"/>
        <v>0</v>
      </c>
      <c r="HH14" s="84">
        <v>58</v>
      </c>
      <c r="HI14" s="55">
        <v>22</v>
      </c>
      <c r="HJ14" s="54">
        <f t="shared" si="43"/>
        <v>0</v>
      </c>
      <c r="HK14" s="55">
        <v>58</v>
      </c>
      <c r="HL14" s="55">
        <v>22</v>
      </c>
      <c r="HM14" s="85">
        <f t="shared" si="63"/>
        <v>0</v>
      </c>
      <c r="HN14" s="84">
        <v>54</v>
      </c>
      <c r="HO14" s="55">
        <v>22</v>
      </c>
      <c r="HP14" s="55">
        <f t="shared" si="64"/>
        <v>0</v>
      </c>
      <c r="HQ14" s="54">
        <v>56</v>
      </c>
      <c r="HR14" s="55">
        <v>22</v>
      </c>
      <c r="HS14" s="85">
        <f t="shared" si="65"/>
        <v>0</v>
      </c>
      <c r="HT14" s="84">
        <v>46</v>
      </c>
      <c r="HU14" s="55">
        <v>22</v>
      </c>
      <c r="HV14" s="55">
        <f t="shared" si="66"/>
        <v>0</v>
      </c>
      <c r="HW14" s="55">
        <v>48</v>
      </c>
      <c r="HX14" s="55">
        <v>22</v>
      </c>
      <c r="HY14" s="85">
        <f t="shared" si="44"/>
        <v>0</v>
      </c>
      <c r="HZ14" s="84">
        <v>58</v>
      </c>
      <c r="IA14" s="55">
        <v>22</v>
      </c>
      <c r="IB14" s="54">
        <f t="shared" si="45"/>
        <v>0</v>
      </c>
      <c r="IC14" s="55">
        <v>58</v>
      </c>
      <c r="ID14" s="55">
        <v>22</v>
      </c>
      <c r="IE14" s="85">
        <f t="shared" si="67"/>
        <v>0</v>
      </c>
      <c r="IF14" s="84">
        <v>54</v>
      </c>
      <c r="IG14" s="55">
        <v>22</v>
      </c>
      <c r="IH14" s="54">
        <f t="shared" si="68"/>
        <v>0</v>
      </c>
      <c r="II14" s="55">
        <v>54</v>
      </c>
      <c r="IJ14" s="55">
        <v>22</v>
      </c>
      <c r="IK14" s="85">
        <f t="shared" si="69"/>
        <v>0</v>
      </c>
      <c r="IL14" s="84">
        <v>56</v>
      </c>
      <c r="IM14" s="55">
        <v>22</v>
      </c>
      <c r="IN14" s="54">
        <f t="shared" si="70"/>
        <v>0</v>
      </c>
      <c r="IO14" s="54">
        <v>56</v>
      </c>
      <c r="IP14" s="55">
        <v>22</v>
      </c>
      <c r="IQ14" s="55">
        <f t="shared" si="46"/>
        <v>0</v>
      </c>
      <c r="IR14" s="84">
        <v>78</v>
      </c>
      <c r="IS14" s="55">
        <v>182</v>
      </c>
      <c r="IT14" s="55">
        <f t="shared" si="47"/>
        <v>0</v>
      </c>
      <c r="IU14" s="55">
        <v>80</v>
      </c>
      <c r="IV14" s="55">
        <v>182</v>
      </c>
    </row>
    <row r="15" spans="1:256">
      <c r="A15" s="26">
        <v>13</v>
      </c>
      <c r="B15" s="28">
        <f>'فرم خام- پرینت- ثبت داده'!C21</f>
        <v>0</v>
      </c>
      <c r="C15" s="28">
        <f>'فرم خام- پرینت- ثبت داده'!D21</f>
        <v>0</v>
      </c>
      <c r="D15" s="28">
        <f>'فرم خام- پرینت- ثبت داده'!E21</f>
        <v>0</v>
      </c>
      <c r="E15" s="28">
        <f>'فرم خام- پرینت- ثبت داده'!F21</f>
        <v>0</v>
      </c>
      <c r="F15" s="28">
        <f>'فرم خام- پرینت- ثبت داده'!G21</f>
        <v>0</v>
      </c>
      <c r="G15" s="33"/>
      <c r="H15" s="51">
        <f>IF(SUM(E112:E120)=9,9,IF(SUM(E121:E129)=9,9,IF(SUM(E130:E138)=9,9,IF(SUM(E139:E147)=9,9,0))))</f>
        <v>0</v>
      </c>
      <c r="I15" s="27">
        <f>B15*4</f>
        <v>0</v>
      </c>
      <c r="J15" s="28">
        <f>C15*3</f>
        <v>0</v>
      </c>
      <c r="K15" s="28">
        <f t="shared" si="0"/>
        <v>0</v>
      </c>
      <c r="L15" s="28">
        <f>E15*1</f>
        <v>0</v>
      </c>
      <c r="M15" s="28">
        <f>F15*0</f>
        <v>0</v>
      </c>
      <c r="N15" s="56">
        <f t="shared" si="1"/>
        <v>0</v>
      </c>
      <c r="AX15" s="82">
        <f t="shared" si="2"/>
        <v>0</v>
      </c>
      <c r="AY15" s="75">
        <v>60</v>
      </c>
      <c r="AZ15" s="75">
        <v>21</v>
      </c>
      <c r="BA15" s="83">
        <f t="shared" si="3"/>
        <v>0</v>
      </c>
      <c r="BB15" s="84">
        <v>48</v>
      </c>
      <c r="BC15" s="75">
        <v>21</v>
      </c>
      <c r="BD15" s="83">
        <f t="shared" si="4"/>
        <v>0</v>
      </c>
      <c r="BE15" s="75">
        <v>48</v>
      </c>
      <c r="BF15" s="75">
        <v>21</v>
      </c>
      <c r="BG15" s="75">
        <f t="shared" si="5"/>
        <v>0</v>
      </c>
      <c r="BH15" s="84">
        <v>56</v>
      </c>
      <c r="BI15" s="75">
        <v>21</v>
      </c>
      <c r="BJ15" s="82">
        <f t="shared" si="6"/>
        <v>0</v>
      </c>
      <c r="BK15" s="82">
        <v>56</v>
      </c>
      <c r="BL15" s="75">
        <v>21</v>
      </c>
      <c r="BM15" s="75">
        <f t="shared" si="7"/>
        <v>0</v>
      </c>
      <c r="BN15" s="84">
        <v>66</v>
      </c>
      <c r="BO15" s="75">
        <v>21</v>
      </c>
      <c r="BP15" s="82">
        <f t="shared" si="8"/>
        <v>0</v>
      </c>
      <c r="BQ15" s="75">
        <v>70</v>
      </c>
      <c r="BR15" s="75">
        <v>21</v>
      </c>
      <c r="BS15" s="75">
        <f t="shared" si="48"/>
        <v>0</v>
      </c>
      <c r="BT15" s="84">
        <v>54</v>
      </c>
      <c r="BU15" s="75">
        <v>21</v>
      </c>
      <c r="BV15" s="82">
        <f t="shared" si="9"/>
        <v>0</v>
      </c>
      <c r="BW15" s="82">
        <v>56</v>
      </c>
      <c r="BX15" s="75">
        <v>21</v>
      </c>
      <c r="BY15" s="75">
        <f t="shared" si="10"/>
        <v>0</v>
      </c>
      <c r="BZ15" s="84">
        <v>62</v>
      </c>
      <c r="CA15" s="75">
        <v>21</v>
      </c>
      <c r="CB15" s="82">
        <f t="shared" si="11"/>
        <v>0</v>
      </c>
      <c r="CC15" s="75">
        <v>64</v>
      </c>
      <c r="CD15" s="75">
        <v>21</v>
      </c>
      <c r="CE15" s="83">
        <f t="shared" si="12"/>
        <v>0</v>
      </c>
      <c r="CF15" s="84">
        <v>80</v>
      </c>
      <c r="CG15" s="75">
        <v>181</v>
      </c>
      <c r="CH15" s="82">
        <f t="shared" si="13"/>
        <v>0</v>
      </c>
      <c r="CI15" s="82">
        <v>80</v>
      </c>
      <c r="CJ15" s="75">
        <v>181</v>
      </c>
      <c r="CK15" s="82">
        <f t="shared" si="49"/>
        <v>0</v>
      </c>
      <c r="CL15" s="84">
        <v>56</v>
      </c>
      <c r="CM15" s="55">
        <v>21</v>
      </c>
      <c r="CN15" s="54">
        <f t="shared" si="50"/>
        <v>0</v>
      </c>
      <c r="CO15" s="55">
        <v>58</v>
      </c>
      <c r="CP15" s="55">
        <v>21</v>
      </c>
      <c r="CQ15" s="55">
        <f t="shared" si="14"/>
        <v>0</v>
      </c>
      <c r="CR15" s="84">
        <v>60</v>
      </c>
      <c r="CS15" s="55">
        <v>21</v>
      </c>
      <c r="CT15" s="54">
        <f t="shared" si="15"/>
        <v>0</v>
      </c>
      <c r="CU15" s="55">
        <v>60</v>
      </c>
      <c r="CV15" s="55">
        <v>21</v>
      </c>
      <c r="CW15" s="55">
        <f t="shared" si="51"/>
        <v>0</v>
      </c>
      <c r="CX15" s="84">
        <v>54</v>
      </c>
      <c r="CY15" s="55">
        <v>21</v>
      </c>
      <c r="CZ15" s="55">
        <f t="shared" si="16"/>
        <v>0</v>
      </c>
      <c r="DA15" s="55">
        <v>54</v>
      </c>
      <c r="DB15" s="55">
        <v>21</v>
      </c>
      <c r="DC15" s="55">
        <f t="shared" si="17"/>
        <v>0</v>
      </c>
      <c r="DD15" s="84">
        <v>54</v>
      </c>
      <c r="DE15" s="55">
        <v>21</v>
      </c>
      <c r="DF15" s="54">
        <f t="shared" si="18"/>
        <v>0</v>
      </c>
      <c r="DG15" s="55">
        <v>58</v>
      </c>
      <c r="DH15" s="55">
        <v>21</v>
      </c>
      <c r="DI15" s="55">
        <f t="shared" si="19"/>
        <v>0</v>
      </c>
      <c r="DJ15" s="84">
        <v>66</v>
      </c>
      <c r="DK15" s="55">
        <v>21</v>
      </c>
      <c r="DL15" s="54">
        <f t="shared" si="20"/>
        <v>0</v>
      </c>
      <c r="DM15" s="55">
        <v>66</v>
      </c>
      <c r="DN15" s="55">
        <v>21</v>
      </c>
      <c r="DO15" s="55">
        <f t="shared" si="21"/>
        <v>0</v>
      </c>
      <c r="DP15" s="84">
        <v>60</v>
      </c>
      <c r="DQ15" s="55">
        <v>21</v>
      </c>
      <c r="DR15" s="54">
        <f t="shared" si="22"/>
        <v>0</v>
      </c>
      <c r="DS15" s="55">
        <v>60</v>
      </c>
      <c r="DT15" s="55">
        <v>21</v>
      </c>
      <c r="DU15" s="55">
        <f t="shared" si="23"/>
        <v>0</v>
      </c>
      <c r="DV15" s="84">
        <v>80</v>
      </c>
      <c r="DW15" s="55">
        <v>181</v>
      </c>
      <c r="DX15" s="55">
        <f t="shared" si="24"/>
        <v>0</v>
      </c>
      <c r="DY15" s="55">
        <v>80</v>
      </c>
      <c r="DZ15" s="55">
        <v>181</v>
      </c>
      <c r="EA15" s="55">
        <f t="shared" si="52"/>
        <v>0</v>
      </c>
      <c r="EB15" s="84">
        <v>54</v>
      </c>
      <c r="EC15" s="55">
        <v>21</v>
      </c>
      <c r="ED15" s="54">
        <f t="shared" si="25"/>
        <v>0</v>
      </c>
      <c r="EE15" s="55">
        <v>54</v>
      </c>
      <c r="EF15" s="55">
        <v>21</v>
      </c>
      <c r="EG15" s="55">
        <f t="shared" si="53"/>
        <v>0</v>
      </c>
      <c r="EH15" s="84">
        <v>50</v>
      </c>
      <c r="EI15" s="55">
        <v>21</v>
      </c>
      <c r="EJ15" s="55">
        <f t="shared" si="54"/>
        <v>0</v>
      </c>
      <c r="EK15" s="55">
        <v>52</v>
      </c>
      <c r="EL15" s="55">
        <v>21</v>
      </c>
      <c r="EM15" s="55">
        <f t="shared" si="55"/>
        <v>0</v>
      </c>
      <c r="EN15" s="84">
        <v>48</v>
      </c>
      <c r="EO15" s="55">
        <v>21</v>
      </c>
      <c r="EP15" s="55">
        <f t="shared" si="56"/>
        <v>0</v>
      </c>
      <c r="EQ15" s="54">
        <v>50</v>
      </c>
      <c r="ER15" s="55">
        <v>21</v>
      </c>
      <c r="ES15" s="55">
        <f t="shared" si="26"/>
        <v>0</v>
      </c>
      <c r="ET15" s="84">
        <v>60</v>
      </c>
      <c r="EU15" s="55">
        <v>21</v>
      </c>
      <c r="EV15" s="54">
        <f t="shared" si="27"/>
        <v>0</v>
      </c>
      <c r="EW15" s="54">
        <v>60</v>
      </c>
      <c r="EX15" s="55">
        <v>21</v>
      </c>
      <c r="EY15" s="55">
        <f t="shared" si="28"/>
        <v>0</v>
      </c>
      <c r="EZ15" s="84">
        <v>58</v>
      </c>
      <c r="FA15" s="55">
        <v>21</v>
      </c>
      <c r="FB15" s="54">
        <f t="shared" si="29"/>
        <v>0</v>
      </c>
      <c r="FC15" s="54">
        <v>58</v>
      </c>
      <c r="FD15" s="55">
        <v>21</v>
      </c>
      <c r="FE15" s="55">
        <f t="shared" si="30"/>
        <v>0</v>
      </c>
      <c r="FF15" s="84">
        <v>52</v>
      </c>
      <c r="FG15" s="55">
        <v>21</v>
      </c>
      <c r="FH15" s="54">
        <f t="shared" si="31"/>
        <v>0</v>
      </c>
      <c r="FI15" s="55">
        <v>54</v>
      </c>
      <c r="FJ15" s="55">
        <v>21</v>
      </c>
      <c r="FK15" s="85">
        <f t="shared" si="32"/>
        <v>0</v>
      </c>
      <c r="FL15" s="84">
        <v>80</v>
      </c>
      <c r="FM15" s="55">
        <v>181</v>
      </c>
      <c r="FN15" s="55">
        <f t="shared" si="33"/>
        <v>0</v>
      </c>
      <c r="FO15" s="54">
        <v>80</v>
      </c>
      <c r="FP15" s="55">
        <v>181</v>
      </c>
      <c r="FQ15" s="55">
        <f t="shared" si="57"/>
        <v>0</v>
      </c>
      <c r="FR15" s="84">
        <v>48</v>
      </c>
      <c r="FS15" s="55">
        <v>21</v>
      </c>
      <c r="FT15" s="55">
        <f t="shared" si="58"/>
        <v>0</v>
      </c>
      <c r="FU15" s="55">
        <v>48</v>
      </c>
      <c r="FV15" s="55">
        <v>21</v>
      </c>
      <c r="FW15" s="55">
        <f t="shared" si="59"/>
        <v>0</v>
      </c>
      <c r="FX15" s="84">
        <v>52</v>
      </c>
      <c r="FY15" s="55">
        <v>21</v>
      </c>
      <c r="FZ15" s="54">
        <f t="shared" si="60"/>
        <v>0</v>
      </c>
      <c r="GA15" s="55">
        <v>54</v>
      </c>
      <c r="GB15" s="55">
        <v>21</v>
      </c>
      <c r="GC15" s="85">
        <f t="shared" si="34"/>
        <v>0</v>
      </c>
      <c r="GD15" s="84">
        <v>66</v>
      </c>
      <c r="GE15" s="55">
        <v>21</v>
      </c>
      <c r="GF15" s="54">
        <f t="shared" si="35"/>
        <v>0</v>
      </c>
      <c r="GG15" s="55">
        <v>64</v>
      </c>
      <c r="GH15" s="55">
        <v>21</v>
      </c>
      <c r="GI15" s="85">
        <f t="shared" si="36"/>
        <v>0</v>
      </c>
      <c r="GJ15" s="84">
        <v>54</v>
      </c>
      <c r="GK15" s="55">
        <v>21</v>
      </c>
      <c r="GL15" s="54">
        <f t="shared" si="37"/>
        <v>0</v>
      </c>
      <c r="GM15" s="54">
        <v>56</v>
      </c>
      <c r="GN15" s="55">
        <v>21</v>
      </c>
      <c r="GO15" s="85">
        <f t="shared" si="38"/>
        <v>0</v>
      </c>
      <c r="GP15" s="84">
        <v>58</v>
      </c>
      <c r="GQ15" s="55">
        <v>21</v>
      </c>
      <c r="GR15" s="54">
        <f t="shared" si="39"/>
        <v>0</v>
      </c>
      <c r="GS15" s="55">
        <v>58</v>
      </c>
      <c r="GT15" s="55">
        <v>21</v>
      </c>
      <c r="GU15" s="85">
        <f t="shared" si="61"/>
        <v>0</v>
      </c>
      <c r="GV15" s="84">
        <v>56</v>
      </c>
      <c r="GW15" s="55">
        <v>21</v>
      </c>
      <c r="GX15" s="55">
        <f t="shared" si="62"/>
        <v>0</v>
      </c>
      <c r="GY15" s="54">
        <v>56</v>
      </c>
      <c r="GZ15" s="55">
        <v>21</v>
      </c>
      <c r="HA15" s="55">
        <f t="shared" si="40"/>
        <v>0</v>
      </c>
      <c r="HB15" s="84">
        <v>80</v>
      </c>
      <c r="HC15" s="55">
        <v>181</v>
      </c>
      <c r="HD15" s="55">
        <f t="shared" si="41"/>
        <v>0</v>
      </c>
      <c r="HE15" s="55">
        <v>80</v>
      </c>
      <c r="HF15" s="55">
        <v>181</v>
      </c>
      <c r="HG15" s="85">
        <f t="shared" si="42"/>
        <v>0</v>
      </c>
      <c r="HH15" s="84">
        <v>54</v>
      </c>
      <c r="HI15" s="55">
        <v>21</v>
      </c>
      <c r="HJ15" s="54">
        <f t="shared" si="43"/>
        <v>0</v>
      </c>
      <c r="HK15" s="54">
        <v>56</v>
      </c>
      <c r="HL15" s="55">
        <v>21</v>
      </c>
      <c r="HM15" s="85">
        <f t="shared" si="63"/>
        <v>0</v>
      </c>
      <c r="HN15" s="84">
        <v>52</v>
      </c>
      <c r="HO15" s="55">
        <v>21</v>
      </c>
      <c r="HP15" s="55">
        <f t="shared" si="64"/>
        <v>0</v>
      </c>
      <c r="HQ15" s="55">
        <v>54</v>
      </c>
      <c r="HR15" s="55">
        <v>21</v>
      </c>
      <c r="HS15" s="85">
        <f t="shared" si="65"/>
        <v>0</v>
      </c>
      <c r="HT15" s="84">
        <v>42</v>
      </c>
      <c r="HU15" s="55">
        <v>21</v>
      </c>
      <c r="HV15" s="55">
        <f t="shared" si="66"/>
        <v>0</v>
      </c>
      <c r="HW15" s="55">
        <v>46</v>
      </c>
      <c r="HX15" s="55">
        <v>21</v>
      </c>
      <c r="HY15" s="85">
        <f t="shared" si="44"/>
        <v>0</v>
      </c>
      <c r="HZ15" s="84">
        <v>56</v>
      </c>
      <c r="IA15" s="55">
        <v>21</v>
      </c>
      <c r="IB15" s="54">
        <f t="shared" si="45"/>
        <v>0</v>
      </c>
      <c r="IC15" s="54">
        <v>56</v>
      </c>
      <c r="ID15" s="55">
        <v>21</v>
      </c>
      <c r="IE15" s="85">
        <f t="shared" si="67"/>
        <v>0</v>
      </c>
      <c r="IF15" s="84">
        <v>52</v>
      </c>
      <c r="IG15" s="55">
        <v>21</v>
      </c>
      <c r="IH15" s="54">
        <f t="shared" si="68"/>
        <v>0</v>
      </c>
      <c r="II15" s="55">
        <v>52</v>
      </c>
      <c r="IJ15" s="55">
        <v>21</v>
      </c>
      <c r="IK15" s="85">
        <f t="shared" si="69"/>
        <v>0</v>
      </c>
      <c r="IL15" s="84">
        <v>54</v>
      </c>
      <c r="IM15" s="55">
        <v>21</v>
      </c>
      <c r="IN15" s="54">
        <f t="shared" si="70"/>
        <v>0</v>
      </c>
      <c r="IO15" s="55">
        <v>54</v>
      </c>
      <c r="IP15" s="55">
        <v>21</v>
      </c>
      <c r="IQ15" s="55">
        <f t="shared" si="46"/>
        <v>0</v>
      </c>
      <c r="IR15" s="84">
        <v>78</v>
      </c>
      <c r="IS15" s="55">
        <v>181</v>
      </c>
      <c r="IT15" s="55">
        <f t="shared" si="47"/>
        <v>0</v>
      </c>
      <c r="IU15" s="55">
        <v>80</v>
      </c>
      <c r="IV15" s="55">
        <v>181</v>
      </c>
    </row>
    <row r="16" spans="1:256">
      <c r="A16" s="26">
        <v>14</v>
      </c>
      <c r="B16" s="28">
        <f>'فرم خام- پرینت- ثبت داده'!C22</f>
        <v>0</v>
      </c>
      <c r="C16" s="28">
        <f>'فرم خام- پرینت- ثبت داده'!D22</f>
        <v>0</v>
      </c>
      <c r="D16" s="28">
        <f>'فرم خام- پرینت- ثبت داده'!E22</f>
        <v>0</v>
      </c>
      <c r="E16" s="28">
        <f>'فرم خام- پرینت- ثبت داده'!F22</f>
        <v>0</v>
      </c>
      <c r="F16" s="28">
        <f>'فرم خام- پرینت- ثبت داده'!G22</f>
        <v>0</v>
      </c>
      <c r="G16" s="33"/>
      <c r="H16" s="51">
        <f>IF(SUM(E148:E156)=9,9,IF(SUM(E157:E165)=9,9,IF(SUM(E166:E174)=9,9,IF(SUM(E175:E183)=9,9,0))))</f>
        <v>0</v>
      </c>
      <c r="I16" s="27">
        <f>B16*0</f>
        <v>0</v>
      </c>
      <c r="J16" s="28">
        <f>C16*1</f>
        <v>0</v>
      </c>
      <c r="K16" s="28">
        <f t="shared" si="0"/>
        <v>0</v>
      </c>
      <c r="L16" s="28">
        <f>E16*3</f>
        <v>0</v>
      </c>
      <c r="M16" s="28">
        <f>F16*4</f>
        <v>0</v>
      </c>
      <c r="N16" s="56">
        <f t="shared" si="1"/>
        <v>0</v>
      </c>
      <c r="AX16" s="82">
        <f t="shared" si="2"/>
        <v>0</v>
      </c>
      <c r="AY16" s="75">
        <v>58</v>
      </c>
      <c r="AZ16" s="75">
        <v>20</v>
      </c>
      <c r="BA16" s="83">
        <f t="shared" si="3"/>
        <v>0</v>
      </c>
      <c r="BB16" s="84">
        <v>46</v>
      </c>
      <c r="BC16" s="75">
        <v>20</v>
      </c>
      <c r="BD16" s="83">
        <f t="shared" si="4"/>
        <v>0</v>
      </c>
      <c r="BE16" s="75">
        <v>46</v>
      </c>
      <c r="BF16" s="75">
        <v>20</v>
      </c>
      <c r="BG16" s="75">
        <f t="shared" si="5"/>
        <v>0</v>
      </c>
      <c r="BH16" s="84">
        <v>52</v>
      </c>
      <c r="BI16" s="75">
        <v>20</v>
      </c>
      <c r="BJ16" s="82">
        <f t="shared" si="6"/>
        <v>0</v>
      </c>
      <c r="BK16" s="75">
        <v>52</v>
      </c>
      <c r="BL16" s="75">
        <v>20</v>
      </c>
      <c r="BM16" s="75">
        <f t="shared" si="7"/>
        <v>0</v>
      </c>
      <c r="BN16" s="84">
        <v>64</v>
      </c>
      <c r="BO16" s="75">
        <v>20</v>
      </c>
      <c r="BP16" s="82">
        <f t="shared" si="8"/>
        <v>0</v>
      </c>
      <c r="BQ16" s="75">
        <v>66</v>
      </c>
      <c r="BR16" s="75">
        <v>20</v>
      </c>
      <c r="BS16" s="75">
        <f t="shared" si="48"/>
        <v>0</v>
      </c>
      <c r="BT16" s="84">
        <v>52</v>
      </c>
      <c r="BU16" s="75">
        <v>20</v>
      </c>
      <c r="BV16" s="82">
        <f t="shared" si="9"/>
        <v>0</v>
      </c>
      <c r="BW16" s="75">
        <v>54</v>
      </c>
      <c r="BX16" s="75">
        <v>20</v>
      </c>
      <c r="BY16" s="75">
        <f t="shared" si="10"/>
        <v>0</v>
      </c>
      <c r="BZ16" s="84">
        <v>60</v>
      </c>
      <c r="CA16" s="75">
        <v>20</v>
      </c>
      <c r="CB16" s="82">
        <f t="shared" si="11"/>
        <v>0</v>
      </c>
      <c r="CC16" s="75">
        <v>60</v>
      </c>
      <c r="CD16" s="75">
        <v>20</v>
      </c>
      <c r="CE16" s="83">
        <f t="shared" si="12"/>
        <v>0</v>
      </c>
      <c r="CF16" s="84">
        <v>80</v>
      </c>
      <c r="CG16" s="75">
        <v>180</v>
      </c>
      <c r="CH16" s="82">
        <f t="shared" si="13"/>
        <v>0</v>
      </c>
      <c r="CI16" s="82">
        <v>80</v>
      </c>
      <c r="CJ16" s="82">
        <v>180</v>
      </c>
      <c r="CK16" s="82">
        <f t="shared" si="49"/>
        <v>0</v>
      </c>
      <c r="CL16" s="84">
        <v>54</v>
      </c>
      <c r="CM16" s="55">
        <v>20</v>
      </c>
      <c r="CN16" s="54">
        <f t="shared" si="50"/>
        <v>0</v>
      </c>
      <c r="CO16" s="54">
        <v>56</v>
      </c>
      <c r="CP16" s="55">
        <v>20</v>
      </c>
      <c r="CQ16" s="55">
        <f t="shared" si="14"/>
        <v>0</v>
      </c>
      <c r="CR16" s="84">
        <v>60</v>
      </c>
      <c r="CS16" s="55">
        <v>20</v>
      </c>
      <c r="CT16" s="54">
        <f t="shared" si="15"/>
        <v>0</v>
      </c>
      <c r="CU16" s="55">
        <v>58</v>
      </c>
      <c r="CV16" s="55">
        <v>20</v>
      </c>
      <c r="CW16" s="55">
        <f t="shared" si="51"/>
        <v>0</v>
      </c>
      <c r="CX16" s="84">
        <v>52</v>
      </c>
      <c r="CY16" s="55">
        <v>20</v>
      </c>
      <c r="CZ16" s="55">
        <f t="shared" si="16"/>
        <v>0</v>
      </c>
      <c r="DA16" s="55">
        <v>52</v>
      </c>
      <c r="DB16" s="55">
        <v>20</v>
      </c>
      <c r="DC16" s="55">
        <f t="shared" si="17"/>
        <v>0</v>
      </c>
      <c r="DD16" s="84">
        <v>52</v>
      </c>
      <c r="DE16" s="55">
        <v>20</v>
      </c>
      <c r="DF16" s="54">
        <f t="shared" si="18"/>
        <v>0</v>
      </c>
      <c r="DG16" s="54">
        <v>56</v>
      </c>
      <c r="DH16" s="55">
        <v>20</v>
      </c>
      <c r="DI16" s="55">
        <f t="shared" si="19"/>
        <v>0</v>
      </c>
      <c r="DJ16" s="84">
        <v>62</v>
      </c>
      <c r="DK16" s="55">
        <v>20</v>
      </c>
      <c r="DL16" s="54">
        <f t="shared" si="20"/>
        <v>0</v>
      </c>
      <c r="DM16" s="54">
        <v>62</v>
      </c>
      <c r="DN16" s="55">
        <v>20</v>
      </c>
      <c r="DO16" s="55">
        <f t="shared" si="21"/>
        <v>0</v>
      </c>
      <c r="DP16" s="84">
        <v>58</v>
      </c>
      <c r="DQ16" s="55">
        <v>20</v>
      </c>
      <c r="DR16" s="54">
        <f t="shared" si="22"/>
        <v>0</v>
      </c>
      <c r="DS16" s="55">
        <v>58</v>
      </c>
      <c r="DT16" s="55">
        <v>20</v>
      </c>
      <c r="DU16" s="55">
        <f t="shared" si="23"/>
        <v>0</v>
      </c>
      <c r="DV16" s="84">
        <v>80</v>
      </c>
      <c r="DW16" s="55">
        <v>180</v>
      </c>
      <c r="DX16" s="55">
        <f t="shared" si="24"/>
        <v>0</v>
      </c>
      <c r="DY16" s="55">
        <v>80</v>
      </c>
      <c r="DZ16" s="55">
        <v>180</v>
      </c>
      <c r="EA16" s="55">
        <f t="shared" si="52"/>
        <v>0</v>
      </c>
      <c r="EB16" s="84">
        <v>52</v>
      </c>
      <c r="EC16" s="55">
        <v>20</v>
      </c>
      <c r="ED16" s="54">
        <f t="shared" si="25"/>
        <v>0</v>
      </c>
      <c r="EE16" s="55">
        <v>52</v>
      </c>
      <c r="EF16" s="55">
        <v>20</v>
      </c>
      <c r="EG16" s="55">
        <f t="shared" si="53"/>
        <v>0</v>
      </c>
      <c r="EH16" s="84">
        <v>48</v>
      </c>
      <c r="EI16" s="55">
        <v>20</v>
      </c>
      <c r="EJ16" s="55">
        <f t="shared" si="54"/>
        <v>0</v>
      </c>
      <c r="EK16" s="54">
        <v>50</v>
      </c>
      <c r="EL16" s="55">
        <v>20</v>
      </c>
      <c r="EM16" s="55">
        <f t="shared" si="55"/>
        <v>0</v>
      </c>
      <c r="EN16" s="84">
        <v>46</v>
      </c>
      <c r="EO16" s="55">
        <v>20</v>
      </c>
      <c r="EP16" s="55">
        <f t="shared" si="56"/>
        <v>0</v>
      </c>
      <c r="EQ16" s="55">
        <v>46</v>
      </c>
      <c r="ER16" s="55">
        <v>20</v>
      </c>
      <c r="ES16" s="55">
        <f t="shared" si="26"/>
        <v>0</v>
      </c>
      <c r="ET16" s="84">
        <v>56</v>
      </c>
      <c r="EU16" s="55">
        <v>20</v>
      </c>
      <c r="EV16" s="54">
        <f t="shared" si="27"/>
        <v>0</v>
      </c>
      <c r="EW16" s="54">
        <v>58</v>
      </c>
      <c r="EX16" s="55">
        <v>20</v>
      </c>
      <c r="EY16" s="55">
        <f t="shared" si="28"/>
        <v>0</v>
      </c>
      <c r="EZ16" s="84">
        <v>54</v>
      </c>
      <c r="FA16" s="55">
        <v>20</v>
      </c>
      <c r="FB16" s="54">
        <f t="shared" si="29"/>
        <v>0</v>
      </c>
      <c r="FC16" s="54">
        <v>56</v>
      </c>
      <c r="FD16" s="55">
        <v>20</v>
      </c>
      <c r="FE16" s="55">
        <f t="shared" si="30"/>
        <v>0</v>
      </c>
      <c r="FF16" s="84">
        <v>50</v>
      </c>
      <c r="FG16" s="55">
        <v>20</v>
      </c>
      <c r="FH16" s="54">
        <f t="shared" si="31"/>
        <v>0</v>
      </c>
      <c r="FI16" s="54">
        <v>50</v>
      </c>
      <c r="FJ16" s="55">
        <v>20</v>
      </c>
      <c r="FK16" s="85">
        <f t="shared" si="32"/>
        <v>0</v>
      </c>
      <c r="FL16" s="84">
        <v>80</v>
      </c>
      <c r="FM16" s="55">
        <v>180</v>
      </c>
      <c r="FN16" s="55">
        <f t="shared" si="33"/>
        <v>0</v>
      </c>
      <c r="FO16" s="54">
        <v>80</v>
      </c>
      <c r="FP16" s="55">
        <v>180</v>
      </c>
      <c r="FQ16" s="55">
        <f t="shared" si="57"/>
        <v>0</v>
      </c>
      <c r="FR16" s="84">
        <v>46</v>
      </c>
      <c r="FS16" s="55">
        <v>20</v>
      </c>
      <c r="FT16" s="55">
        <f t="shared" si="58"/>
        <v>0</v>
      </c>
      <c r="FU16" s="55">
        <v>46</v>
      </c>
      <c r="FV16" s="55">
        <v>20</v>
      </c>
      <c r="FW16" s="55">
        <f t="shared" si="59"/>
        <v>0</v>
      </c>
      <c r="FX16" s="84">
        <v>52</v>
      </c>
      <c r="FY16" s="55">
        <v>20</v>
      </c>
      <c r="FZ16" s="54">
        <f t="shared" si="60"/>
        <v>0</v>
      </c>
      <c r="GA16" s="55">
        <v>52</v>
      </c>
      <c r="GB16" s="55">
        <v>20</v>
      </c>
      <c r="GC16" s="85">
        <f t="shared" si="34"/>
        <v>0</v>
      </c>
      <c r="GD16" s="84">
        <v>64</v>
      </c>
      <c r="GE16" s="55">
        <v>20</v>
      </c>
      <c r="GF16" s="54">
        <f t="shared" si="35"/>
        <v>0</v>
      </c>
      <c r="GG16" s="54">
        <v>62</v>
      </c>
      <c r="GH16" s="55">
        <v>20</v>
      </c>
      <c r="GI16" s="85">
        <f t="shared" si="36"/>
        <v>0</v>
      </c>
      <c r="GJ16" s="84">
        <v>52</v>
      </c>
      <c r="GK16" s="55">
        <v>20</v>
      </c>
      <c r="GL16" s="54">
        <f t="shared" si="37"/>
        <v>0</v>
      </c>
      <c r="GM16" s="55">
        <v>52</v>
      </c>
      <c r="GN16" s="55">
        <v>20</v>
      </c>
      <c r="GO16" s="85">
        <f t="shared" si="38"/>
        <v>0</v>
      </c>
      <c r="GP16" s="84">
        <v>56</v>
      </c>
      <c r="GQ16" s="55">
        <v>20</v>
      </c>
      <c r="GR16" s="54">
        <f t="shared" si="39"/>
        <v>0</v>
      </c>
      <c r="GS16" s="54">
        <v>56</v>
      </c>
      <c r="GT16" s="55">
        <v>20</v>
      </c>
      <c r="GU16" s="85">
        <f t="shared" si="61"/>
        <v>0</v>
      </c>
      <c r="GV16" s="84">
        <v>54</v>
      </c>
      <c r="GW16" s="55">
        <v>20</v>
      </c>
      <c r="GX16" s="55">
        <f t="shared" si="62"/>
        <v>0</v>
      </c>
      <c r="GY16" s="55">
        <v>54</v>
      </c>
      <c r="GZ16" s="55">
        <v>20</v>
      </c>
      <c r="HA16" s="55">
        <f t="shared" si="40"/>
        <v>0</v>
      </c>
      <c r="HB16" s="84">
        <v>80</v>
      </c>
      <c r="HC16" s="55">
        <v>180</v>
      </c>
      <c r="HD16" s="55">
        <f t="shared" si="41"/>
        <v>0</v>
      </c>
      <c r="HE16" s="55">
        <v>80</v>
      </c>
      <c r="HF16" s="55">
        <v>180</v>
      </c>
      <c r="HG16" s="85">
        <f t="shared" si="42"/>
        <v>0</v>
      </c>
      <c r="HH16" s="84">
        <v>52</v>
      </c>
      <c r="HI16" s="55">
        <v>20</v>
      </c>
      <c r="HJ16" s="54">
        <f t="shared" si="43"/>
        <v>0</v>
      </c>
      <c r="HK16" s="55">
        <v>54</v>
      </c>
      <c r="HL16" s="55">
        <v>20</v>
      </c>
      <c r="HM16" s="85">
        <f t="shared" si="63"/>
        <v>0</v>
      </c>
      <c r="HN16" s="84">
        <v>50</v>
      </c>
      <c r="HO16" s="55">
        <v>20</v>
      </c>
      <c r="HP16" s="55">
        <f t="shared" si="64"/>
        <v>0</v>
      </c>
      <c r="HQ16" s="55">
        <v>52</v>
      </c>
      <c r="HR16" s="55">
        <v>20</v>
      </c>
      <c r="HS16" s="85">
        <f t="shared" si="65"/>
        <v>0</v>
      </c>
      <c r="HT16" s="84">
        <v>40</v>
      </c>
      <c r="HU16" s="55">
        <v>20</v>
      </c>
      <c r="HV16" s="55">
        <f t="shared" si="66"/>
        <v>0</v>
      </c>
      <c r="HW16" s="54">
        <v>44</v>
      </c>
      <c r="HX16" s="55">
        <v>20</v>
      </c>
      <c r="HY16" s="85">
        <f t="shared" si="44"/>
        <v>0</v>
      </c>
      <c r="HZ16" s="84">
        <v>54</v>
      </c>
      <c r="IA16" s="55">
        <v>20</v>
      </c>
      <c r="IB16" s="54">
        <f t="shared" si="45"/>
        <v>0</v>
      </c>
      <c r="IC16" s="55">
        <v>54</v>
      </c>
      <c r="ID16" s="55">
        <v>20</v>
      </c>
      <c r="IE16" s="85">
        <f t="shared" si="67"/>
        <v>0</v>
      </c>
      <c r="IF16" s="84">
        <v>50</v>
      </c>
      <c r="IG16" s="55">
        <v>20</v>
      </c>
      <c r="IH16" s="54">
        <f t="shared" si="68"/>
        <v>0</v>
      </c>
      <c r="II16" s="54">
        <v>50</v>
      </c>
      <c r="IJ16" s="55">
        <v>20</v>
      </c>
      <c r="IK16" s="85">
        <f t="shared" si="69"/>
        <v>0</v>
      </c>
      <c r="IL16" s="84">
        <v>52</v>
      </c>
      <c r="IM16" s="55">
        <v>20</v>
      </c>
      <c r="IN16" s="54">
        <f t="shared" si="70"/>
        <v>0</v>
      </c>
      <c r="IO16" s="55">
        <v>52</v>
      </c>
      <c r="IP16" s="55">
        <v>20</v>
      </c>
      <c r="IQ16" s="55">
        <f t="shared" si="46"/>
        <v>0</v>
      </c>
      <c r="IR16" s="84">
        <v>76</v>
      </c>
      <c r="IS16" s="55">
        <v>180</v>
      </c>
      <c r="IT16" s="55">
        <f t="shared" si="47"/>
        <v>0</v>
      </c>
      <c r="IU16" s="55">
        <v>80</v>
      </c>
      <c r="IV16" s="55">
        <v>180</v>
      </c>
    </row>
    <row r="17" spans="1:256">
      <c r="A17" s="26">
        <v>15</v>
      </c>
      <c r="B17" s="28">
        <f>'فرم خام- پرینت- ثبت داده'!C23</f>
        <v>0</v>
      </c>
      <c r="C17" s="28">
        <f>'فرم خام- پرینت- ثبت داده'!D23</f>
        <v>0</v>
      </c>
      <c r="D17" s="28">
        <f>'فرم خام- پرینت- ثبت داده'!E23</f>
        <v>0</v>
      </c>
      <c r="E17" s="28">
        <f>'فرم خام- پرینت- ثبت داده'!F23</f>
        <v>0</v>
      </c>
      <c r="F17" s="28">
        <f>'فرم خام- پرینت- ثبت داده'!G23</f>
        <v>0</v>
      </c>
      <c r="G17" s="33"/>
      <c r="H17" s="51">
        <f>IF(SUM(E184:E192)=9,9,IF(SUM(E193:E202)=9,9,IF(SUM(E203:E221)=9,9,IF(SUM(E222:E230)=9,9,0))))</f>
        <v>0</v>
      </c>
      <c r="I17" s="27">
        <f>B17*4</f>
        <v>0</v>
      </c>
      <c r="J17" s="28">
        <f>C17*3</f>
        <v>0</v>
      </c>
      <c r="K17" s="28">
        <f t="shared" si="0"/>
        <v>0</v>
      </c>
      <c r="L17" s="28">
        <f>E17*1</f>
        <v>0</v>
      </c>
      <c r="M17" s="28">
        <f>F17*0</f>
        <v>0</v>
      </c>
      <c r="N17" s="56">
        <f t="shared" si="1"/>
        <v>0</v>
      </c>
      <c r="AX17" s="82">
        <f t="shared" si="2"/>
        <v>0</v>
      </c>
      <c r="AY17" s="82">
        <v>56</v>
      </c>
      <c r="AZ17" s="75">
        <v>19</v>
      </c>
      <c r="BA17" s="83">
        <f t="shared" si="3"/>
        <v>0</v>
      </c>
      <c r="BB17" s="84">
        <v>44</v>
      </c>
      <c r="BC17" s="75">
        <v>19</v>
      </c>
      <c r="BD17" s="83">
        <f t="shared" si="4"/>
        <v>0</v>
      </c>
      <c r="BE17" s="82">
        <v>44</v>
      </c>
      <c r="BF17" s="75">
        <v>19</v>
      </c>
      <c r="BG17" s="75">
        <f t="shared" si="5"/>
        <v>0</v>
      </c>
      <c r="BH17" s="84">
        <v>50</v>
      </c>
      <c r="BI17" s="75">
        <v>19</v>
      </c>
      <c r="BJ17" s="82">
        <f t="shared" si="6"/>
        <v>0</v>
      </c>
      <c r="BK17" s="82">
        <v>50</v>
      </c>
      <c r="BL17" s="75">
        <v>19</v>
      </c>
      <c r="BM17" s="75">
        <f t="shared" si="7"/>
        <v>0</v>
      </c>
      <c r="BN17" s="84">
        <v>60</v>
      </c>
      <c r="BO17" s="75">
        <v>19</v>
      </c>
      <c r="BP17" s="82">
        <f t="shared" si="8"/>
        <v>0</v>
      </c>
      <c r="BQ17" s="82">
        <v>62</v>
      </c>
      <c r="BR17" s="75">
        <v>19</v>
      </c>
      <c r="BS17" s="75">
        <f t="shared" si="48"/>
        <v>0</v>
      </c>
      <c r="BT17" s="84">
        <v>50</v>
      </c>
      <c r="BU17" s="75">
        <v>19</v>
      </c>
      <c r="BV17" s="82">
        <f t="shared" si="9"/>
        <v>0</v>
      </c>
      <c r="BW17" s="75">
        <v>52</v>
      </c>
      <c r="BX17" s="75">
        <v>19</v>
      </c>
      <c r="BY17" s="75">
        <f t="shared" si="10"/>
        <v>0</v>
      </c>
      <c r="BZ17" s="84">
        <v>56</v>
      </c>
      <c r="CA17" s="75">
        <v>19</v>
      </c>
      <c r="CB17" s="82">
        <f t="shared" si="11"/>
        <v>0</v>
      </c>
      <c r="CC17" s="82">
        <v>56</v>
      </c>
      <c r="CD17" s="75">
        <v>19</v>
      </c>
      <c r="CE17" s="83">
        <f t="shared" si="12"/>
        <v>0</v>
      </c>
      <c r="CF17" s="84">
        <v>80</v>
      </c>
      <c r="CG17" s="75">
        <v>179</v>
      </c>
      <c r="CH17" s="82">
        <f t="shared" si="13"/>
        <v>0</v>
      </c>
      <c r="CI17" s="82">
        <v>80</v>
      </c>
      <c r="CJ17" s="75">
        <v>179</v>
      </c>
      <c r="CK17" s="82">
        <f t="shared" si="49"/>
        <v>0</v>
      </c>
      <c r="CL17" s="84">
        <v>52</v>
      </c>
      <c r="CM17" s="55">
        <v>19</v>
      </c>
      <c r="CN17" s="54">
        <f t="shared" si="50"/>
        <v>0</v>
      </c>
      <c r="CO17" s="55">
        <v>54</v>
      </c>
      <c r="CP17" s="55">
        <v>19</v>
      </c>
      <c r="CQ17" s="55">
        <f t="shared" si="14"/>
        <v>0</v>
      </c>
      <c r="CR17" s="84">
        <v>58</v>
      </c>
      <c r="CS17" s="55">
        <v>19</v>
      </c>
      <c r="CT17" s="54">
        <f t="shared" si="15"/>
        <v>0</v>
      </c>
      <c r="CU17" s="54">
        <v>56</v>
      </c>
      <c r="CV17" s="55">
        <v>19</v>
      </c>
      <c r="CW17" s="55">
        <f t="shared" si="51"/>
        <v>0</v>
      </c>
      <c r="CX17" s="84">
        <v>50</v>
      </c>
      <c r="CY17" s="55">
        <v>19</v>
      </c>
      <c r="CZ17" s="55">
        <f t="shared" si="16"/>
        <v>0</v>
      </c>
      <c r="DA17" s="54">
        <v>50</v>
      </c>
      <c r="DB17" s="55">
        <v>19</v>
      </c>
      <c r="DC17" s="55">
        <f t="shared" si="17"/>
        <v>0</v>
      </c>
      <c r="DD17" s="84">
        <v>50</v>
      </c>
      <c r="DE17" s="55">
        <v>19</v>
      </c>
      <c r="DF17" s="54">
        <f t="shared" si="18"/>
        <v>0</v>
      </c>
      <c r="DG17" s="55">
        <v>54</v>
      </c>
      <c r="DH17" s="55">
        <v>19</v>
      </c>
      <c r="DI17" s="55">
        <f t="shared" si="19"/>
        <v>0</v>
      </c>
      <c r="DJ17" s="84">
        <v>60</v>
      </c>
      <c r="DK17" s="55">
        <v>19</v>
      </c>
      <c r="DL17" s="54">
        <f t="shared" si="20"/>
        <v>0</v>
      </c>
      <c r="DM17" s="55">
        <v>60</v>
      </c>
      <c r="DN17" s="55">
        <v>19</v>
      </c>
      <c r="DO17" s="55">
        <f t="shared" si="21"/>
        <v>0</v>
      </c>
      <c r="DP17" s="84">
        <v>56</v>
      </c>
      <c r="DQ17" s="55">
        <v>19</v>
      </c>
      <c r="DR17" s="54">
        <f t="shared" si="22"/>
        <v>0</v>
      </c>
      <c r="DS17" s="54">
        <v>56</v>
      </c>
      <c r="DT17" s="55">
        <v>19</v>
      </c>
      <c r="DU17" s="55">
        <f t="shared" si="23"/>
        <v>0</v>
      </c>
      <c r="DV17" s="84">
        <v>80</v>
      </c>
      <c r="DW17" s="55">
        <v>179</v>
      </c>
      <c r="DX17" s="55">
        <f t="shared" si="24"/>
        <v>0</v>
      </c>
      <c r="DY17" s="55">
        <v>80</v>
      </c>
      <c r="DZ17" s="55">
        <v>179</v>
      </c>
      <c r="EA17" s="55">
        <f t="shared" si="52"/>
        <v>0</v>
      </c>
      <c r="EB17" s="84">
        <v>50</v>
      </c>
      <c r="EC17" s="55">
        <v>19</v>
      </c>
      <c r="ED17" s="54">
        <f t="shared" si="25"/>
        <v>0</v>
      </c>
      <c r="EE17" s="54">
        <v>50</v>
      </c>
      <c r="EF17" s="55">
        <v>19</v>
      </c>
      <c r="EG17" s="55">
        <f t="shared" si="53"/>
        <v>0</v>
      </c>
      <c r="EH17" s="84">
        <v>46</v>
      </c>
      <c r="EI17" s="55">
        <v>19</v>
      </c>
      <c r="EJ17" s="55">
        <f t="shared" si="54"/>
        <v>0</v>
      </c>
      <c r="EK17" s="55">
        <v>48</v>
      </c>
      <c r="EL17" s="55">
        <v>19</v>
      </c>
      <c r="EM17" s="55">
        <f t="shared" si="55"/>
        <v>0</v>
      </c>
      <c r="EN17" s="84">
        <v>44</v>
      </c>
      <c r="EO17" s="55">
        <v>19</v>
      </c>
      <c r="EP17" s="55">
        <f t="shared" si="56"/>
        <v>0</v>
      </c>
      <c r="EQ17" s="54">
        <v>44</v>
      </c>
      <c r="ER17" s="55">
        <v>19</v>
      </c>
      <c r="ES17" s="55">
        <f t="shared" si="26"/>
        <v>0</v>
      </c>
      <c r="ET17" s="84">
        <v>54</v>
      </c>
      <c r="EU17" s="55">
        <v>19</v>
      </c>
      <c r="EV17" s="54">
        <f t="shared" si="27"/>
        <v>0</v>
      </c>
      <c r="EW17" s="54">
        <v>56</v>
      </c>
      <c r="EX17" s="55">
        <v>19</v>
      </c>
      <c r="EY17" s="55">
        <f t="shared" si="28"/>
        <v>0</v>
      </c>
      <c r="EZ17" s="84">
        <v>52</v>
      </c>
      <c r="FA17" s="55">
        <v>19</v>
      </c>
      <c r="FB17" s="54">
        <f t="shared" si="29"/>
        <v>0</v>
      </c>
      <c r="FC17" s="54">
        <v>54</v>
      </c>
      <c r="FD17" s="55">
        <v>19</v>
      </c>
      <c r="FE17" s="55">
        <f t="shared" si="30"/>
        <v>0</v>
      </c>
      <c r="FF17" s="84">
        <v>46</v>
      </c>
      <c r="FG17" s="55">
        <v>19</v>
      </c>
      <c r="FH17" s="54">
        <f t="shared" si="31"/>
        <v>0</v>
      </c>
      <c r="FI17" s="55">
        <v>48</v>
      </c>
      <c r="FJ17" s="55">
        <v>19</v>
      </c>
      <c r="FK17" s="85">
        <f t="shared" si="32"/>
        <v>0</v>
      </c>
      <c r="FL17" s="84">
        <v>80</v>
      </c>
      <c r="FM17" s="55">
        <v>179</v>
      </c>
      <c r="FN17" s="55">
        <f t="shared" si="33"/>
        <v>0</v>
      </c>
      <c r="FO17" s="54">
        <v>80</v>
      </c>
      <c r="FP17" s="55">
        <v>179</v>
      </c>
      <c r="FQ17" s="55">
        <f t="shared" si="57"/>
        <v>0</v>
      </c>
      <c r="FR17" s="84">
        <v>44</v>
      </c>
      <c r="FS17" s="55">
        <v>19</v>
      </c>
      <c r="FT17" s="55">
        <f t="shared" si="58"/>
        <v>0</v>
      </c>
      <c r="FU17" s="54">
        <v>44</v>
      </c>
      <c r="FV17" s="55">
        <v>19</v>
      </c>
      <c r="FW17" s="55">
        <f t="shared" si="59"/>
        <v>0</v>
      </c>
      <c r="FX17" s="84">
        <v>50</v>
      </c>
      <c r="FY17" s="55">
        <v>19</v>
      </c>
      <c r="FZ17" s="54">
        <f t="shared" si="60"/>
        <v>0</v>
      </c>
      <c r="GA17" s="54">
        <v>50</v>
      </c>
      <c r="GB17" s="55">
        <v>19</v>
      </c>
      <c r="GC17" s="85">
        <f t="shared" si="34"/>
        <v>0</v>
      </c>
      <c r="GD17" s="84">
        <v>62</v>
      </c>
      <c r="GE17" s="55">
        <v>19</v>
      </c>
      <c r="GF17" s="54">
        <f t="shared" si="35"/>
        <v>0</v>
      </c>
      <c r="GG17" s="55">
        <v>60</v>
      </c>
      <c r="GH17" s="55">
        <v>19</v>
      </c>
      <c r="GI17" s="85">
        <f t="shared" si="36"/>
        <v>0</v>
      </c>
      <c r="GJ17" s="84">
        <v>48</v>
      </c>
      <c r="GK17" s="55">
        <v>19</v>
      </c>
      <c r="GL17" s="54">
        <f t="shared" si="37"/>
        <v>0</v>
      </c>
      <c r="GM17" s="54">
        <v>50</v>
      </c>
      <c r="GN17" s="55">
        <v>19</v>
      </c>
      <c r="GO17" s="85">
        <f t="shared" si="38"/>
        <v>0</v>
      </c>
      <c r="GP17" s="84">
        <v>54</v>
      </c>
      <c r="GQ17" s="55">
        <v>19</v>
      </c>
      <c r="GR17" s="54">
        <f t="shared" si="39"/>
        <v>0</v>
      </c>
      <c r="GS17" s="55">
        <v>54</v>
      </c>
      <c r="GT17" s="55">
        <v>19</v>
      </c>
      <c r="GU17" s="85">
        <f t="shared" si="61"/>
        <v>0</v>
      </c>
      <c r="GV17" s="84">
        <v>52</v>
      </c>
      <c r="GW17" s="55">
        <v>19</v>
      </c>
      <c r="GX17" s="55">
        <f t="shared" si="62"/>
        <v>0</v>
      </c>
      <c r="GY17" s="55">
        <v>52</v>
      </c>
      <c r="GZ17" s="55">
        <v>19</v>
      </c>
      <c r="HA17" s="55">
        <f t="shared" si="40"/>
        <v>0</v>
      </c>
      <c r="HB17" s="84">
        <v>80</v>
      </c>
      <c r="HC17" s="55">
        <v>179</v>
      </c>
      <c r="HD17" s="55">
        <f t="shared" si="41"/>
        <v>0</v>
      </c>
      <c r="HE17" s="55">
        <v>80</v>
      </c>
      <c r="HF17" s="55">
        <v>179</v>
      </c>
      <c r="HG17" s="85">
        <f t="shared" si="42"/>
        <v>0</v>
      </c>
      <c r="HH17" s="84">
        <v>48</v>
      </c>
      <c r="HI17" s="55">
        <v>19</v>
      </c>
      <c r="HJ17" s="54">
        <f t="shared" si="43"/>
        <v>0</v>
      </c>
      <c r="HK17" s="54">
        <v>50</v>
      </c>
      <c r="HL17" s="55">
        <v>19</v>
      </c>
      <c r="HM17" s="85">
        <f t="shared" si="63"/>
        <v>0</v>
      </c>
      <c r="HN17" s="84">
        <v>48</v>
      </c>
      <c r="HO17" s="55">
        <v>19</v>
      </c>
      <c r="HP17" s="55">
        <f t="shared" si="64"/>
        <v>0</v>
      </c>
      <c r="HQ17" s="54">
        <v>50</v>
      </c>
      <c r="HR17" s="55">
        <v>19</v>
      </c>
      <c r="HS17" s="85">
        <f t="shared" si="65"/>
        <v>0</v>
      </c>
      <c r="HT17" s="84">
        <v>38</v>
      </c>
      <c r="HU17" s="55">
        <v>19</v>
      </c>
      <c r="HV17" s="55">
        <f t="shared" si="66"/>
        <v>0</v>
      </c>
      <c r="HW17" s="55">
        <v>42</v>
      </c>
      <c r="HX17" s="55">
        <v>19</v>
      </c>
      <c r="HY17" s="85">
        <f t="shared" si="44"/>
        <v>0</v>
      </c>
      <c r="HZ17" s="84">
        <v>50</v>
      </c>
      <c r="IA17" s="55">
        <v>19</v>
      </c>
      <c r="IB17" s="54">
        <f t="shared" si="45"/>
        <v>0</v>
      </c>
      <c r="IC17" s="54">
        <v>50</v>
      </c>
      <c r="ID17" s="55">
        <v>19</v>
      </c>
      <c r="IE17" s="85">
        <f t="shared" si="67"/>
        <v>0</v>
      </c>
      <c r="IF17" s="84">
        <v>48</v>
      </c>
      <c r="IG17" s="55">
        <v>19</v>
      </c>
      <c r="IH17" s="54">
        <f t="shared" si="68"/>
        <v>0</v>
      </c>
      <c r="II17" s="55">
        <v>48</v>
      </c>
      <c r="IJ17" s="55">
        <v>19</v>
      </c>
      <c r="IK17" s="85">
        <f t="shared" si="69"/>
        <v>0</v>
      </c>
      <c r="IL17" s="84">
        <v>50</v>
      </c>
      <c r="IM17" s="55">
        <v>19</v>
      </c>
      <c r="IN17" s="54">
        <f t="shared" si="70"/>
        <v>0</v>
      </c>
      <c r="IO17" s="54">
        <v>50</v>
      </c>
      <c r="IP17" s="55">
        <v>19</v>
      </c>
      <c r="IQ17" s="55">
        <f t="shared" si="46"/>
        <v>0</v>
      </c>
      <c r="IR17" s="84">
        <v>76</v>
      </c>
      <c r="IS17" s="55">
        <v>179</v>
      </c>
      <c r="IT17" s="55">
        <f t="shared" si="47"/>
        <v>0</v>
      </c>
      <c r="IU17" s="55">
        <v>80</v>
      </c>
      <c r="IV17" s="55">
        <v>179</v>
      </c>
    </row>
    <row r="18" spans="1:256">
      <c r="A18" s="26">
        <v>16</v>
      </c>
      <c r="B18" s="28">
        <f>'فرم خام- پرینت- ثبت داده'!C24</f>
        <v>0</v>
      </c>
      <c r="C18" s="28">
        <f>'فرم خام- پرینت- ثبت داده'!D24</f>
        <v>0</v>
      </c>
      <c r="D18" s="28">
        <f>'فرم خام- پرینت- ثبت داده'!E24</f>
        <v>0</v>
      </c>
      <c r="E18" s="28">
        <f>'فرم خام- پرینت- ثبت داده'!F24</f>
        <v>0</v>
      </c>
      <c r="F18" s="28">
        <f>'فرم خام- پرینت- ثبت داده'!G24</f>
        <v>0</v>
      </c>
      <c r="G18" s="33"/>
      <c r="H18" s="51">
        <f>IF(SUM(E231:E239)=9,9,0)</f>
        <v>0</v>
      </c>
      <c r="I18" s="27">
        <f>B18*4</f>
        <v>0</v>
      </c>
      <c r="J18" s="28">
        <f>C18*3</f>
        <v>0</v>
      </c>
      <c r="K18" s="28">
        <f t="shared" si="0"/>
        <v>0</v>
      </c>
      <c r="L18" s="28">
        <f>E18*1</f>
        <v>0</v>
      </c>
      <c r="M18" s="28">
        <f>F18*0</f>
        <v>0</v>
      </c>
      <c r="N18" s="56">
        <f t="shared" si="1"/>
        <v>0</v>
      </c>
      <c r="AX18" s="82">
        <f t="shared" si="2"/>
        <v>0</v>
      </c>
      <c r="AY18" s="75">
        <v>54</v>
      </c>
      <c r="AZ18" s="75">
        <v>18</v>
      </c>
      <c r="BA18" s="83">
        <f t="shared" si="3"/>
        <v>0</v>
      </c>
      <c r="BB18" s="84">
        <v>40</v>
      </c>
      <c r="BC18" s="75">
        <v>18</v>
      </c>
      <c r="BD18" s="83">
        <f t="shared" si="4"/>
        <v>0</v>
      </c>
      <c r="BE18" s="75">
        <v>42</v>
      </c>
      <c r="BF18" s="75">
        <v>18</v>
      </c>
      <c r="BG18" s="75">
        <f t="shared" si="5"/>
        <v>0</v>
      </c>
      <c r="BH18" s="84">
        <v>46</v>
      </c>
      <c r="BI18" s="75">
        <v>18</v>
      </c>
      <c r="BJ18" s="82">
        <f t="shared" si="6"/>
        <v>0</v>
      </c>
      <c r="BK18" s="75">
        <v>48</v>
      </c>
      <c r="BL18" s="75">
        <v>18</v>
      </c>
      <c r="BM18" s="75">
        <f t="shared" si="7"/>
        <v>0</v>
      </c>
      <c r="BN18" s="84">
        <v>58</v>
      </c>
      <c r="BO18" s="75">
        <v>18</v>
      </c>
      <c r="BP18" s="82">
        <f t="shared" si="8"/>
        <v>0</v>
      </c>
      <c r="BQ18" s="75">
        <v>60</v>
      </c>
      <c r="BR18" s="75">
        <v>18</v>
      </c>
      <c r="BS18" s="75">
        <f t="shared" si="48"/>
        <v>0</v>
      </c>
      <c r="BT18" s="84">
        <v>48</v>
      </c>
      <c r="BU18" s="75">
        <v>18</v>
      </c>
      <c r="BV18" s="82">
        <f t="shared" si="9"/>
        <v>0</v>
      </c>
      <c r="BW18" s="82">
        <v>50</v>
      </c>
      <c r="BX18" s="75">
        <v>18</v>
      </c>
      <c r="BY18" s="75">
        <f t="shared" si="10"/>
        <v>0</v>
      </c>
      <c r="BZ18" s="84">
        <v>54</v>
      </c>
      <c r="CA18" s="75">
        <v>18</v>
      </c>
      <c r="CB18" s="82">
        <f t="shared" si="11"/>
        <v>0</v>
      </c>
      <c r="CC18" s="75">
        <v>54</v>
      </c>
      <c r="CD18" s="75">
        <v>18</v>
      </c>
      <c r="CE18" s="83">
        <f t="shared" si="12"/>
        <v>0</v>
      </c>
      <c r="CF18" s="84">
        <v>80</v>
      </c>
      <c r="CG18" s="75">
        <v>178</v>
      </c>
      <c r="CH18" s="82">
        <f t="shared" si="13"/>
        <v>0</v>
      </c>
      <c r="CI18" s="82">
        <v>80</v>
      </c>
      <c r="CJ18" s="75">
        <v>178</v>
      </c>
      <c r="CK18" s="82">
        <f t="shared" si="49"/>
        <v>0</v>
      </c>
      <c r="CL18" s="84">
        <v>50</v>
      </c>
      <c r="CM18" s="55">
        <v>18</v>
      </c>
      <c r="CN18" s="54">
        <f t="shared" si="50"/>
        <v>0</v>
      </c>
      <c r="CO18" s="55">
        <v>52</v>
      </c>
      <c r="CP18" s="55">
        <v>18</v>
      </c>
      <c r="CQ18" s="55">
        <f t="shared" si="14"/>
        <v>0</v>
      </c>
      <c r="CR18" s="84">
        <v>56</v>
      </c>
      <c r="CS18" s="55">
        <v>18</v>
      </c>
      <c r="CT18" s="54">
        <f t="shared" si="15"/>
        <v>0</v>
      </c>
      <c r="CU18" s="55">
        <v>54</v>
      </c>
      <c r="CV18" s="55">
        <v>18</v>
      </c>
      <c r="CW18" s="55">
        <f t="shared" si="51"/>
        <v>0</v>
      </c>
      <c r="CX18" s="84">
        <v>48</v>
      </c>
      <c r="CY18" s="55">
        <v>18</v>
      </c>
      <c r="CZ18" s="55">
        <f t="shared" si="16"/>
        <v>0</v>
      </c>
      <c r="DA18" s="55">
        <v>48</v>
      </c>
      <c r="DB18" s="55">
        <v>18</v>
      </c>
      <c r="DC18" s="55">
        <f t="shared" si="17"/>
        <v>0</v>
      </c>
      <c r="DD18" s="84">
        <v>48</v>
      </c>
      <c r="DE18" s="55">
        <v>18</v>
      </c>
      <c r="DF18" s="54">
        <f t="shared" si="18"/>
        <v>0</v>
      </c>
      <c r="DG18" s="55">
        <v>52</v>
      </c>
      <c r="DH18" s="55">
        <v>18</v>
      </c>
      <c r="DI18" s="55">
        <f t="shared" si="19"/>
        <v>0</v>
      </c>
      <c r="DJ18" s="84">
        <v>58</v>
      </c>
      <c r="DK18" s="55">
        <v>18</v>
      </c>
      <c r="DL18" s="54">
        <f t="shared" si="20"/>
        <v>0</v>
      </c>
      <c r="DM18" s="54">
        <v>56</v>
      </c>
      <c r="DN18" s="55">
        <v>18</v>
      </c>
      <c r="DO18" s="55">
        <f t="shared" si="21"/>
        <v>0</v>
      </c>
      <c r="DP18" s="84">
        <v>54</v>
      </c>
      <c r="DQ18" s="55">
        <v>18</v>
      </c>
      <c r="DR18" s="54">
        <f t="shared" si="22"/>
        <v>0</v>
      </c>
      <c r="DS18" s="55">
        <v>54</v>
      </c>
      <c r="DT18" s="55">
        <v>18</v>
      </c>
      <c r="DU18" s="55">
        <f t="shared" si="23"/>
        <v>0</v>
      </c>
      <c r="DV18" s="84">
        <v>80</v>
      </c>
      <c r="DW18" s="55">
        <v>178</v>
      </c>
      <c r="DX18" s="55">
        <f t="shared" si="24"/>
        <v>0</v>
      </c>
      <c r="DY18" s="55">
        <v>80</v>
      </c>
      <c r="DZ18" s="55">
        <v>178</v>
      </c>
      <c r="EA18" s="55">
        <f t="shared" si="52"/>
        <v>0</v>
      </c>
      <c r="EB18" s="84">
        <v>46</v>
      </c>
      <c r="EC18" s="55">
        <v>18</v>
      </c>
      <c r="ED18" s="54">
        <f t="shared" si="25"/>
        <v>0</v>
      </c>
      <c r="EE18" s="55">
        <v>48</v>
      </c>
      <c r="EF18" s="55">
        <v>18</v>
      </c>
      <c r="EG18" s="55">
        <f t="shared" si="53"/>
        <v>0</v>
      </c>
      <c r="EH18" s="84">
        <v>44</v>
      </c>
      <c r="EI18" s="55">
        <v>18</v>
      </c>
      <c r="EJ18" s="55">
        <f t="shared" si="54"/>
        <v>0</v>
      </c>
      <c r="EK18" s="55">
        <v>46</v>
      </c>
      <c r="EL18" s="55">
        <v>18</v>
      </c>
      <c r="EM18" s="55">
        <f t="shared" si="55"/>
        <v>0</v>
      </c>
      <c r="EN18" s="84">
        <v>42</v>
      </c>
      <c r="EO18" s="55">
        <v>18</v>
      </c>
      <c r="EP18" s="55">
        <f t="shared" si="56"/>
        <v>0</v>
      </c>
      <c r="EQ18" s="55">
        <v>42</v>
      </c>
      <c r="ER18" s="55">
        <v>18</v>
      </c>
      <c r="ES18" s="55">
        <f t="shared" si="26"/>
        <v>0</v>
      </c>
      <c r="ET18" s="84">
        <v>52</v>
      </c>
      <c r="EU18" s="55">
        <v>18</v>
      </c>
      <c r="EV18" s="54">
        <f t="shared" si="27"/>
        <v>0</v>
      </c>
      <c r="EW18" s="54">
        <v>54</v>
      </c>
      <c r="EX18" s="55">
        <v>18</v>
      </c>
      <c r="EY18" s="55">
        <f t="shared" si="28"/>
        <v>0</v>
      </c>
      <c r="EZ18" s="84">
        <v>50</v>
      </c>
      <c r="FA18" s="55">
        <v>18</v>
      </c>
      <c r="FB18" s="54">
        <f t="shared" si="29"/>
        <v>0</v>
      </c>
      <c r="FC18" s="54">
        <v>52</v>
      </c>
      <c r="FD18" s="55">
        <v>18</v>
      </c>
      <c r="FE18" s="55">
        <f t="shared" si="30"/>
        <v>0</v>
      </c>
      <c r="FF18" s="84">
        <v>42</v>
      </c>
      <c r="FG18" s="55">
        <v>18</v>
      </c>
      <c r="FH18" s="54">
        <f t="shared" si="31"/>
        <v>0</v>
      </c>
      <c r="FI18" s="55">
        <v>46</v>
      </c>
      <c r="FJ18" s="55">
        <v>18</v>
      </c>
      <c r="FK18" s="85">
        <f t="shared" si="32"/>
        <v>0</v>
      </c>
      <c r="FL18" s="84">
        <v>80</v>
      </c>
      <c r="FM18" s="55">
        <v>178</v>
      </c>
      <c r="FN18" s="55">
        <f t="shared" si="33"/>
        <v>0</v>
      </c>
      <c r="FO18" s="54">
        <v>80</v>
      </c>
      <c r="FP18" s="55">
        <v>178</v>
      </c>
      <c r="FQ18" s="55">
        <f t="shared" si="57"/>
        <v>0</v>
      </c>
      <c r="FR18" s="84">
        <v>40</v>
      </c>
      <c r="FS18" s="55">
        <v>18</v>
      </c>
      <c r="FT18" s="55">
        <f t="shared" si="58"/>
        <v>0</v>
      </c>
      <c r="FU18" s="55">
        <v>42</v>
      </c>
      <c r="FV18" s="55">
        <v>18</v>
      </c>
      <c r="FW18" s="55">
        <f t="shared" si="59"/>
        <v>0</v>
      </c>
      <c r="FX18" s="84">
        <v>48</v>
      </c>
      <c r="FY18" s="55">
        <v>18</v>
      </c>
      <c r="FZ18" s="54">
        <f t="shared" si="60"/>
        <v>0</v>
      </c>
      <c r="GA18" s="55">
        <v>48</v>
      </c>
      <c r="GB18" s="55">
        <v>18</v>
      </c>
      <c r="GC18" s="85">
        <f t="shared" si="34"/>
        <v>0</v>
      </c>
      <c r="GD18" s="84">
        <v>58</v>
      </c>
      <c r="GE18" s="55">
        <v>18</v>
      </c>
      <c r="GF18" s="54">
        <f t="shared" si="35"/>
        <v>0</v>
      </c>
      <c r="GG18" s="55">
        <v>58</v>
      </c>
      <c r="GH18" s="55">
        <v>18</v>
      </c>
      <c r="GI18" s="85">
        <f t="shared" si="36"/>
        <v>0</v>
      </c>
      <c r="GJ18" s="84">
        <v>46</v>
      </c>
      <c r="GK18" s="55">
        <v>18</v>
      </c>
      <c r="GL18" s="54">
        <f t="shared" si="37"/>
        <v>0</v>
      </c>
      <c r="GM18" s="55">
        <v>48</v>
      </c>
      <c r="GN18" s="55">
        <v>18</v>
      </c>
      <c r="GO18" s="85">
        <f t="shared" si="38"/>
        <v>0</v>
      </c>
      <c r="GP18" s="84">
        <v>50</v>
      </c>
      <c r="GQ18" s="55">
        <v>18</v>
      </c>
      <c r="GR18" s="54">
        <f t="shared" si="39"/>
        <v>0</v>
      </c>
      <c r="GS18" s="55">
        <v>52</v>
      </c>
      <c r="GT18" s="55">
        <v>18</v>
      </c>
      <c r="GU18" s="85">
        <f t="shared" si="61"/>
        <v>0</v>
      </c>
      <c r="GV18" s="84">
        <v>50</v>
      </c>
      <c r="GW18" s="55">
        <v>18</v>
      </c>
      <c r="GX18" s="55">
        <f t="shared" si="62"/>
        <v>0</v>
      </c>
      <c r="GY18" s="54">
        <v>50</v>
      </c>
      <c r="GZ18" s="55">
        <v>18</v>
      </c>
      <c r="HA18" s="55">
        <f t="shared" si="40"/>
        <v>0</v>
      </c>
      <c r="HB18" s="84">
        <v>80</v>
      </c>
      <c r="HC18" s="55">
        <v>178</v>
      </c>
      <c r="HD18" s="55">
        <f t="shared" si="41"/>
        <v>0</v>
      </c>
      <c r="HE18" s="55">
        <v>80</v>
      </c>
      <c r="HF18" s="55">
        <v>178</v>
      </c>
      <c r="HG18" s="85">
        <f t="shared" si="42"/>
        <v>0</v>
      </c>
      <c r="HH18" s="84">
        <v>46</v>
      </c>
      <c r="HI18" s="55">
        <v>18</v>
      </c>
      <c r="HJ18" s="54">
        <f t="shared" si="43"/>
        <v>0</v>
      </c>
      <c r="HK18" s="55">
        <v>48</v>
      </c>
      <c r="HL18" s="55">
        <v>18</v>
      </c>
      <c r="HM18" s="85">
        <f t="shared" si="63"/>
        <v>0</v>
      </c>
      <c r="HN18" s="84">
        <v>46</v>
      </c>
      <c r="HO18" s="55">
        <v>18</v>
      </c>
      <c r="HP18" s="55">
        <f t="shared" si="64"/>
        <v>0</v>
      </c>
      <c r="HQ18" s="55">
        <v>48</v>
      </c>
      <c r="HR18" s="55">
        <v>18</v>
      </c>
      <c r="HS18" s="85">
        <f t="shared" si="65"/>
        <v>0</v>
      </c>
      <c r="HT18" s="84">
        <v>36</v>
      </c>
      <c r="HU18" s="55">
        <v>18</v>
      </c>
      <c r="HV18" s="55">
        <f t="shared" si="66"/>
        <v>0</v>
      </c>
      <c r="HW18" s="54">
        <v>38</v>
      </c>
      <c r="HX18" s="55">
        <v>18</v>
      </c>
      <c r="HY18" s="85">
        <f t="shared" si="44"/>
        <v>0</v>
      </c>
      <c r="HZ18" s="84">
        <v>48</v>
      </c>
      <c r="IA18" s="55">
        <v>18</v>
      </c>
      <c r="IB18" s="54">
        <f t="shared" si="45"/>
        <v>0</v>
      </c>
      <c r="IC18" s="55">
        <v>48</v>
      </c>
      <c r="ID18" s="55">
        <v>18</v>
      </c>
      <c r="IE18" s="85">
        <f t="shared" si="67"/>
        <v>0</v>
      </c>
      <c r="IF18" s="84">
        <v>46</v>
      </c>
      <c r="IG18" s="55">
        <v>18</v>
      </c>
      <c r="IH18" s="54">
        <f t="shared" si="68"/>
        <v>0</v>
      </c>
      <c r="II18" s="55">
        <v>46</v>
      </c>
      <c r="IJ18" s="55">
        <v>18</v>
      </c>
      <c r="IK18" s="85">
        <f t="shared" si="69"/>
        <v>0</v>
      </c>
      <c r="IL18" s="84">
        <v>48</v>
      </c>
      <c r="IM18" s="55">
        <v>18</v>
      </c>
      <c r="IN18" s="54">
        <f t="shared" si="70"/>
        <v>0</v>
      </c>
      <c r="IO18" s="55">
        <v>48</v>
      </c>
      <c r="IP18" s="55">
        <v>18</v>
      </c>
      <c r="IQ18" s="55">
        <f t="shared" si="46"/>
        <v>0</v>
      </c>
      <c r="IR18" s="84">
        <v>76</v>
      </c>
      <c r="IS18" s="55">
        <v>178</v>
      </c>
      <c r="IT18" s="55">
        <f t="shared" si="47"/>
        <v>0</v>
      </c>
      <c r="IU18" s="55">
        <v>80</v>
      </c>
      <c r="IV18" s="55">
        <v>178</v>
      </c>
    </row>
    <row r="19" spans="1:256">
      <c r="A19" s="26">
        <v>17</v>
      </c>
      <c r="B19" s="28">
        <f>'فرم خام- پرینت- ثبت داده'!C25</f>
        <v>0</v>
      </c>
      <c r="C19" s="28">
        <f>'فرم خام- پرینت- ثبت داده'!D25</f>
        <v>0</v>
      </c>
      <c r="D19" s="28">
        <f>'فرم خام- پرینت- ثبت داده'!E25</f>
        <v>0</v>
      </c>
      <c r="E19" s="28">
        <f>'فرم خام- پرینت- ثبت داده'!F25</f>
        <v>0</v>
      </c>
      <c r="F19" s="28">
        <f>'فرم خام- پرینت- ثبت داده'!G25</f>
        <v>0</v>
      </c>
      <c r="G19" s="33"/>
      <c r="H19" s="51">
        <f>IF(SUM(D3:D12)=10,10,IF(SUM(D13:D22)=10,10,IF(SUM(D23:D32)=10,10,IF(SUM(D33:D42)=10,10,0))))</f>
        <v>0</v>
      </c>
      <c r="I19" s="27">
        <f>B19*0</f>
        <v>0</v>
      </c>
      <c r="J19" s="28">
        <f>C19*1</f>
        <v>0</v>
      </c>
      <c r="K19" s="28">
        <f t="shared" si="0"/>
        <v>0</v>
      </c>
      <c r="L19" s="28">
        <f>E19*3</f>
        <v>0</v>
      </c>
      <c r="M19" s="28">
        <f>F19*4</f>
        <v>0</v>
      </c>
      <c r="N19" s="56">
        <f t="shared" si="1"/>
        <v>0</v>
      </c>
      <c r="AX19" s="82">
        <f t="shared" si="2"/>
        <v>0</v>
      </c>
      <c r="AY19" s="75">
        <v>52</v>
      </c>
      <c r="AZ19" s="75">
        <v>17</v>
      </c>
      <c r="BA19" s="83">
        <f t="shared" si="3"/>
        <v>0</v>
      </c>
      <c r="BB19" s="84">
        <v>38</v>
      </c>
      <c r="BC19" s="75">
        <v>17</v>
      </c>
      <c r="BD19" s="83">
        <f t="shared" si="4"/>
        <v>0</v>
      </c>
      <c r="BE19" s="75">
        <v>40</v>
      </c>
      <c r="BF19" s="75">
        <v>17</v>
      </c>
      <c r="BG19" s="75">
        <f t="shared" si="5"/>
        <v>0</v>
      </c>
      <c r="BH19" s="84">
        <v>42</v>
      </c>
      <c r="BI19" s="75">
        <v>17</v>
      </c>
      <c r="BJ19" s="82">
        <f t="shared" si="6"/>
        <v>0</v>
      </c>
      <c r="BK19" s="75">
        <v>46</v>
      </c>
      <c r="BL19" s="75">
        <v>17</v>
      </c>
      <c r="BM19" s="75">
        <f t="shared" si="7"/>
        <v>0</v>
      </c>
      <c r="BN19" s="84">
        <v>54</v>
      </c>
      <c r="BO19" s="75">
        <v>17</v>
      </c>
      <c r="BP19" s="82">
        <f t="shared" si="8"/>
        <v>0</v>
      </c>
      <c r="BQ19" s="82">
        <v>56</v>
      </c>
      <c r="BR19" s="75">
        <v>17</v>
      </c>
      <c r="BS19" s="75">
        <f t="shared" si="48"/>
        <v>0</v>
      </c>
      <c r="BT19" s="84">
        <v>46</v>
      </c>
      <c r="BU19" s="75">
        <v>17</v>
      </c>
      <c r="BV19" s="82">
        <f t="shared" si="9"/>
        <v>0</v>
      </c>
      <c r="BW19" s="75">
        <v>48</v>
      </c>
      <c r="BX19" s="75">
        <v>17</v>
      </c>
      <c r="BY19" s="75">
        <f t="shared" si="10"/>
        <v>0</v>
      </c>
      <c r="BZ19" s="84">
        <v>52</v>
      </c>
      <c r="CA19" s="75">
        <v>17</v>
      </c>
      <c r="CB19" s="82">
        <f t="shared" si="11"/>
        <v>0</v>
      </c>
      <c r="CC19" s="75">
        <v>52</v>
      </c>
      <c r="CD19" s="75">
        <v>17</v>
      </c>
      <c r="CE19" s="83">
        <f t="shared" si="12"/>
        <v>0</v>
      </c>
      <c r="CF19" s="84">
        <v>80</v>
      </c>
      <c r="CG19" s="75">
        <v>177</v>
      </c>
      <c r="CH19" s="82">
        <f t="shared" si="13"/>
        <v>0</v>
      </c>
      <c r="CI19" s="82">
        <v>80</v>
      </c>
      <c r="CJ19" s="82">
        <v>177</v>
      </c>
      <c r="CK19" s="82">
        <f t="shared" si="49"/>
        <v>0</v>
      </c>
      <c r="CL19" s="84">
        <v>48</v>
      </c>
      <c r="CM19" s="55">
        <v>17</v>
      </c>
      <c r="CN19" s="54">
        <f t="shared" si="50"/>
        <v>0</v>
      </c>
      <c r="CO19" s="54">
        <v>50</v>
      </c>
      <c r="CP19" s="55">
        <v>17</v>
      </c>
      <c r="CQ19" s="55">
        <f t="shared" si="14"/>
        <v>0</v>
      </c>
      <c r="CR19" s="84">
        <v>54</v>
      </c>
      <c r="CS19" s="55">
        <v>17</v>
      </c>
      <c r="CT19" s="54">
        <f t="shared" si="15"/>
        <v>0</v>
      </c>
      <c r="CU19" s="55">
        <v>52</v>
      </c>
      <c r="CV19" s="55">
        <v>17</v>
      </c>
      <c r="CW19" s="55">
        <f t="shared" si="51"/>
        <v>0</v>
      </c>
      <c r="CX19" s="84">
        <v>46</v>
      </c>
      <c r="CY19" s="55">
        <v>17</v>
      </c>
      <c r="CZ19" s="55">
        <f t="shared" si="16"/>
        <v>0</v>
      </c>
      <c r="DA19" s="55">
        <v>46</v>
      </c>
      <c r="DB19" s="55">
        <v>17</v>
      </c>
      <c r="DC19" s="55">
        <f t="shared" si="17"/>
        <v>0</v>
      </c>
      <c r="DD19" s="84">
        <v>46</v>
      </c>
      <c r="DE19" s="55">
        <v>17</v>
      </c>
      <c r="DF19" s="54">
        <f t="shared" si="18"/>
        <v>0</v>
      </c>
      <c r="DG19" s="55">
        <v>48</v>
      </c>
      <c r="DH19" s="55">
        <v>17</v>
      </c>
      <c r="DI19" s="55">
        <f t="shared" si="19"/>
        <v>0</v>
      </c>
      <c r="DJ19" s="84">
        <v>56</v>
      </c>
      <c r="DK19" s="55">
        <v>17</v>
      </c>
      <c r="DL19" s="54">
        <f t="shared" si="20"/>
        <v>0</v>
      </c>
      <c r="DM19" s="55">
        <v>54</v>
      </c>
      <c r="DN19" s="55">
        <v>17</v>
      </c>
      <c r="DO19" s="55">
        <f t="shared" si="21"/>
        <v>0</v>
      </c>
      <c r="DP19" s="84">
        <v>52</v>
      </c>
      <c r="DQ19" s="55">
        <v>17</v>
      </c>
      <c r="DR19" s="54">
        <f t="shared" si="22"/>
        <v>0</v>
      </c>
      <c r="DS19" s="55">
        <v>52</v>
      </c>
      <c r="DT19" s="55">
        <v>17</v>
      </c>
      <c r="DU19" s="55">
        <f t="shared" si="23"/>
        <v>0</v>
      </c>
      <c r="DV19" s="84">
        <v>80</v>
      </c>
      <c r="DW19" s="55">
        <v>177</v>
      </c>
      <c r="DX19" s="55">
        <f t="shared" si="24"/>
        <v>0</v>
      </c>
      <c r="DY19" s="55">
        <v>80</v>
      </c>
      <c r="DZ19" s="55">
        <v>177</v>
      </c>
      <c r="EA19" s="55">
        <f t="shared" si="52"/>
        <v>0</v>
      </c>
      <c r="EB19" s="84">
        <v>44</v>
      </c>
      <c r="EC19" s="55">
        <v>17</v>
      </c>
      <c r="ED19" s="54">
        <f t="shared" si="25"/>
        <v>0</v>
      </c>
      <c r="EE19" s="54">
        <v>44</v>
      </c>
      <c r="EF19" s="55">
        <v>17</v>
      </c>
      <c r="EG19" s="55">
        <f t="shared" si="53"/>
        <v>0</v>
      </c>
      <c r="EH19" s="84">
        <v>42</v>
      </c>
      <c r="EI19" s="55">
        <v>17</v>
      </c>
      <c r="EJ19" s="55">
        <f t="shared" si="54"/>
        <v>0</v>
      </c>
      <c r="EK19" s="54">
        <v>44</v>
      </c>
      <c r="EL19" s="55">
        <v>17</v>
      </c>
      <c r="EM19" s="55">
        <f t="shared" si="55"/>
        <v>0</v>
      </c>
      <c r="EN19" s="84">
        <v>40</v>
      </c>
      <c r="EO19" s="55">
        <v>17</v>
      </c>
      <c r="EP19" s="55">
        <f t="shared" si="56"/>
        <v>0</v>
      </c>
      <c r="EQ19" s="55">
        <v>40</v>
      </c>
      <c r="ER19" s="55">
        <v>17</v>
      </c>
      <c r="ES19" s="55">
        <f t="shared" si="26"/>
        <v>0</v>
      </c>
      <c r="ET19" s="84">
        <v>50</v>
      </c>
      <c r="EU19" s="55">
        <v>17</v>
      </c>
      <c r="EV19" s="54">
        <f t="shared" si="27"/>
        <v>0</v>
      </c>
      <c r="EW19" s="54">
        <v>50</v>
      </c>
      <c r="EX19" s="55">
        <v>17</v>
      </c>
      <c r="EY19" s="55">
        <f t="shared" si="28"/>
        <v>0</v>
      </c>
      <c r="EZ19" s="84">
        <v>48</v>
      </c>
      <c r="FA19" s="55">
        <v>17</v>
      </c>
      <c r="FB19" s="54">
        <f t="shared" si="29"/>
        <v>0</v>
      </c>
      <c r="FC19" s="54">
        <v>48</v>
      </c>
      <c r="FD19" s="55">
        <v>17</v>
      </c>
      <c r="FE19" s="55">
        <f t="shared" si="30"/>
        <v>0</v>
      </c>
      <c r="FF19" s="84">
        <v>40</v>
      </c>
      <c r="FG19" s="55">
        <v>17</v>
      </c>
      <c r="FH19" s="54">
        <f t="shared" si="31"/>
        <v>0</v>
      </c>
      <c r="FI19" s="55">
        <v>42</v>
      </c>
      <c r="FJ19" s="55">
        <v>17</v>
      </c>
      <c r="FK19" s="85">
        <f t="shared" si="32"/>
        <v>0</v>
      </c>
      <c r="FL19" s="84">
        <v>80</v>
      </c>
      <c r="FM19" s="55">
        <v>177</v>
      </c>
      <c r="FN19" s="55">
        <f t="shared" si="33"/>
        <v>0</v>
      </c>
      <c r="FO19" s="54">
        <v>80</v>
      </c>
      <c r="FP19" s="55">
        <v>177</v>
      </c>
      <c r="FQ19" s="55">
        <f t="shared" si="57"/>
        <v>0</v>
      </c>
      <c r="FR19" s="84">
        <v>38</v>
      </c>
      <c r="FS19" s="55">
        <v>17</v>
      </c>
      <c r="FT19" s="55">
        <f t="shared" si="58"/>
        <v>0</v>
      </c>
      <c r="FU19" s="55">
        <v>40</v>
      </c>
      <c r="FV19" s="55">
        <v>17</v>
      </c>
      <c r="FW19" s="55">
        <f t="shared" si="59"/>
        <v>0</v>
      </c>
      <c r="FX19" s="84">
        <v>46</v>
      </c>
      <c r="FY19" s="55">
        <v>17</v>
      </c>
      <c r="FZ19" s="54">
        <f t="shared" si="60"/>
        <v>0</v>
      </c>
      <c r="GA19" s="55">
        <v>46</v>
      </c>
      <c r="GB19" s="55">
        <v>17</v>
      </c>
      <c r="GC19" s="85">
        <f t="shared" si="34"/>
        <v>0</v>
      </c>
      <c r="GD19" s="84">
        <v>56</v>
      </c>
      <c r="GE19" s="55">
        <v>17</v>
      </c>
      <c r="GF19" s="54">
        <f t="shared" si="35"/>
        <v>0</v>
      </c>
      <c r="GG19" s="54">
        <v>56</v>
      </c>
      <c r="GH19" s="55">
        <v>17</v>
      </c>
      <c r="GI19" s="85">
        <f t="shared" si="36"/>
        <v>0</v>
      </c>
      <c r="GJ19" s="84">
        <v>44</v>
      </c>
      <c r="GK19" s="55">
        <v>17</v>
      </c>
      <c r="GL19" s="54">
        <f t="shared" si="37"/>
        <v>0</v>
      </c>
      <c r="GM19" s="54">
        <v>44</v>
      </c>
      <c r="GN19" s="55">
        <v>17</v>
      </c>
      <c r="GO19" s="85">
        <f t="shared" si="38"/>
        <v>0</v>
      </c>
      <c r="GP19" s="84">
        <v>48</v>
      </c>
      <c r="GQ19" s="55">
        <v>17</v>
      </c>
      <c r="GR19" s="54">
        <f t="shared" si="39"/>
        <v>0</v>
      </c>
      <c r="GS19" s="54">
        <v>50</v>
      </c>
      <c r="GT19" s="55">
        <v>17</v>
      </c>
      <c r="GU19" s="85">
        <f t="shared" si="61"/>
        <v>0</v>
      </c>
      <c r="GV19" s="84">
        <v>48</v>
      </c>
      <c r="GW19" s="55">
        <v>17</v>
      </c>
      <c r="GX19" s="55">
        <f t="shared" si="62"/>
        <v>0</v>
      </c>
      <c r="GY19" s="55">
        <v>48</v>
      </c>
      <c r="GZ19" s="55">
        <v>17</v>
      </c>
      <c r="HA19" s="55">
        <f t="shared" si="40"/>
        <v>0</v>
      </c>
      <c r="HB19" s="84">
        <v>80</v>
      </c>
      <c r="HC19" s="55">
        <v>177</v>
      </c>
      <c r="HD19" s="55">
        <f t="shared" si="41"/>
        <v>0</v>
      </c>
      <c r="HE19" s="55">
        <v>80</v>
      </c>
      <c r="HF19" s="55">
        <v>177</v>
      </c>
      <c r="HG19" s="85">
        <f t="shared" si="42"/>
        <v>0</v>
      </c>
      <c r="HH19" s="84">
        <v>44</v>
      </c>
      <c r="HI19" s="55">
        <v>17</v>
      </c>
      <c r="HJ19" s="54">
        <f t="shared" si="43"/>
        <v>0</v>
      </c>
      <c r="HK19" s="55">
        <v>46</v>
      </c>
      <c r="HL19" s="55">
        <v>17</v>
      </c>
      <c r="HM19" s="85">
        <f t="shared" si="63"/>
        <v>0</v>
      </c>
      <c r="HN19" s="84">
        <v>42</v>
      </c>
      <c r="HO19" s="55">
        <v>17</v>
      </c>
      <c r="HP19" s="55">
        <f t="shared" si="64"/>
        <v>0</v>
      </c>
      <c r="HQ19" s="54">
        <v>44</v>
      </c>
      <c r="HR19" s="55">
        <v>17</v>
      </c>
      <c r="HS19" s="85">
        <f t="shared" si="65"/>
        <v>0</v>
      </c>
      <c r="HT19" s="84">
        <v>32</v>
      </c>
      <c r="HU19" s="55">
        <v>17</v>
      </c>
      <c r="HV19" s="55">
        <f t="shared" si="66"/>
        <v>0</v>
      </c>
      <c r="HW19" s="55">
        <v>36</v>
      </c>
      <c r="HX19" s="55">
        <v>17</v>
      </c>
      <c r="HY19" s="85">
        <f t="shared" si="44"/>
        <v>0</v>
      </c>
      <c r="HZ19" s="84">
        <v>46</v>
      </c>
      <c r="IA19" s="55">
        <v>17</v>
      </c>
      <c r="IB19" s="54">
        <f t="shared" si="45"/>
        <v>0</v>
      </c>
      <c r="IC19" s="55">
        <v>46</v>
      </c>
      <c r="ID19" s="55">
        <v>17</v>
      </c>
      <c r="IE19" s="85">
        <f t="shared" si="67"/>
        <v>0</v>
      </c>
      <c r="IF19" s="84">
        <v>44</v>
      </c>
      <c r="IG19" s="55">
        <v>17</v>
      </c>
      <c r="IH19" s="54">
        <f t="shared" si="68"/>
        <v>0</v>
      </c>
      <c r="II19" s="54">
        <v>44</v>
      </c>
      <c r="IJ19" s="55">
        <v>17</v>
      </c>
      <c r="IK19" s="85">
        <f t="shared" si="69"/>
        <v>0</v>
      </c>
      <c r="IL19" s="84">
        <v>46</v>
      </c>
      <c r="IM19" s="55">
        <v>17</v>
      </c>
      <c r="IN19" s="54">
        <f t="shared" si="70"/>
        <v>0</v>
      </c>
      <c r="IO19" s="55">
        <v>46</v>
      </c>
      <c r="IP19" s="55">
        <v>17</v>
      </c>
      <c r="IQ19" s="55">
        <f t="shared" si="46"/>
        <v>0</v>
      </c>
      <c r="IR19" s="84">
        <v>76</v>
      </c>
      <c r="IS19" s="55">
        <v>177</v>
      </c>
      <c r="IT19" s="55">
        <f t="shared" si="47"/>
        <v>0</v>
      </c>
      <c r="IU19" s="55">
        <v>80</v>
      </c>
      <c r="IV19" s="55">
        <v>177</v>
      </c>
    </row>
    <row r="20" spans="1:256">
      <c r="A20" s="26">
        <v>18</v>
      </c>
      <c r="B20" s="28">
        <f>'فرم خام- پرینت- ثبت داده'!C26</f>
        <v>0</v>
      </c>
      <c r="C20" s="28">
        <f>'فرم خام- پرینت- ثبت داده'!D26</f>
        <v>0</v>
      </c>
      <c r="D20" s="28">
        <f>'فرم خام- پرینت- ثبت داده'!E26</f>
        <v>0</v>
      </c>
      <c r="E20" s="28">
        <f>'فرم خام- پرینت- ثبت داده'!F26</f>
        <v>0</v>
      </c>
      <c r="F20" s="28">
        <f>'فرم خام- پرینت- ثبت داده'!G26</f>
        <v>0</v>
      </c>
      <c r="G20" s="33"/>
      <c r="H20" s="51">
        <f>IF(SUM(D43:D52)=10,10,IF(SUM(D53:D62)=10,10,IF(SUM(D63:D72)=10,10,IF(SUM(D73:D82)=10,10,0))))</f>
        <v>0</v>
      </c>
      <c r="I20" s="27">
        <f>B20*0</f>
        <v>0</v>
      </c>
      <c r="J20" s="28">
        <f>C20*1</f>
        <v>0</v>
      </c>
      <c r="K20" s="28">
        <f t="shared" si="0"/>
        <v>0</v>
      </c>
      <c r="L20" s="28">
        <f>E20*3</f>
        <v>0</v>
      </c>
      <c r="M20" s="28">
        <f>F20*4</f>
        <v>0</v>
      </c>
      <c r="N20" s="56">
        <f t="shared" si="1"/>
        <v>0</v>
      </c>
      <c r="AX20" s="82">
        <f t="shared" si="2"/>
        <v>0</v>
      </c>
      <c r="AY20" s="75">
        <v>52</v>
      </c>
      <c r="AZ20" s="75">
        <v>16</v>
      </c>
      <c r="BA20" s="83">
        <f t="shared" si="3"/>
        <v>0</v>
      </c>
      <c r="BB20" s="84">
        <v>36</v>
      </c>
      <c r="BC20" s="75">
        <v>16</v>
      </c>
      <c r="BD20" s="83">
        <f t="shared" si="4"/>
        <v>0</v>
      </c>
      <c r="BE20" s="82">
        <v>38</v>
      </c>
      <c r="BF20" s="75">
        <v>16</v>
      </c>
      <c r="BG20" s="75">
        <f t="shared" si="5"/>
        <v>0</v>
      </c>
      <c r="BH20" s="84">
        <v>40</v>
      </c>
      <c r="BI20" s="75">
        <v>16</v>
      </c>
      <c r="BJ20" s="82">
        <f t="shared" si="6"/>
        <v>0</v>
      </c>
      <c r="BK20" s="75">
        <v>42</v>
      </c>
      <c r="BL20" s="75">
        <v>16</v>
      </c>
      <c r="BM20" s="75">
        <f t="shared" si="7"/>
        <v>0</v>
      </c>
      <c r="BN20" s="84">
        <v>52</v>
      </c>
      <c r="BO20" s="75">
        <v>16</v>
      </c>
      <c r="BP20" s="82">
        <f t="shared" si="8"/>
        <v>0</v>
      </c>
      <c r="BQ20" s="75">
        <v>54</v>
      </c>
      <c r="BR20" s="75">
        <v>16</v>
      </c>
      <c r="BS20" s="75">
        <f t="shared" si="48"/>
        <v>0</v>
      </c>
      <c r="BT20" s="84">
        <v>44</v>
      </c>
      <c r="BU20" s="75">
        <v>16</v>
      </c>
      <c r="BV20" s="82">
        <f t="shared" si="9"/>
        <v>0</v>
      </c>
      <c r="BW20" s="75">
        <v>46</v>
      </c>
      <c r="BX20" s="75">
        <v>16</v>
      </c>
      <c r="BY20" s="75">
        <f t="shared" si="10"/>
        <v>0</v>
      </c>
      <c r="BZ20" s="84">
        <v>48</v>
      </c>
      <c r="CA20" s="75">
        <v>16</v>
      </c>
      <c r="CB20" s="82">
        <f t="shared" si="11"/>
        <v>0</v>
      </c>
      <c r="CC20" s="75">
        <v>48</v>
      </c>
      <c r="CD20" s="75">
        <v>16</v>
      </c>
      <c r="CE20" s="83">
        <f t="shared" si="12"/>
        <v>0</v>
      </c>
      <c r="CF20" s="84">
        <v>80</v>
      </c>
      <c r="CG20" s="75">
        <v>176</v>
      </c>
      <c r="CH20" s="82">
        <f t="shared" si="13"/>
        <v>0</v>
      </c>
      <c r="CI20" s="82">
        <v>80</v>
      </c>
      <c r="CJ20" s="75">
        <v>176</v>
      </c>
      <c r="CK20" s="82">
        <f t="shared" si="49"/>
        <v>0</v>
      </c>
      <c r="CL20" s="84">
        <v>46</v>
      </c>
      <c r="CM20" s="55">
        <v>16</v>
      </c>
      <c r="CN20" s="54">
        <f t="shared" si="50"/>
        <v>0</v>
      </c>
      <c r="CO20" s="55">
        <v>48</v>
      </c>
      <c r="CP20" s="55">
        <v>16</v>
      </c>
      <c r="CQ20" s="55">
        <f t="shared" si="14"/>
        <v>0</v>
      </c>
      <c r="CR20" s="84">
        <v>52</v>
      </c>
      <c r="CS20" s="55">
        <v>16</v>
      </c>
      <c r="CT20" s="54">
        <f t="shared" si="15"/>
        <v>0</v>
      </c>
      <c r="CU20" s="54">
        <v>50</v>
      </c>
      <c r="CV20" s="55">
        <v>16</v>
      </c>
      <c r="CW20" s="55">
        <f t="shared" si="51"/>
        <v>0</v>
      </c>
      <c r="CX20" s="84">
        <v>44</v>
      </c>
      <c r="CY20" s="55">
        <v>16</v>
      </c>
      <c r="CZ20" s="55">
        <f t="shared" si="16"/>
        <v>0</v>
      </c>
      <c r="DA20" s="54">
        <v>44</v>
      </c>
      <c r="DB20" s="55">
        <v>16</v>
      </c>
      <c r="DC20" s="55">
        <f t="shared" si="17"/>
        <v>0</v>
      </c>
      <c r="DD20" s="84">
        <v>44</v>
      </c>
      <c r="DE20" s="55">
        <v>16</v>
      </c>
      <c r="DF20" s="54">
        <f t="shared" si="18"/>
        <v>0</v>
      </c>
      <c r="DG20" s="55">
        <v>46</v>
      </c>
      <c r="DH20" s="55">
        <v>16</v>
      </c>
      <c r="DI20" s="55">
        <f t="shared" si="19"/>
        <v>0</v>
      </c>
      <c r="DJ20" s="84">
        <v>52</v>
      </c>
      <c r="DK20" s="55">
        <v>16</v>
      </c>
      <c r="DL20" s="54">
        <f t="shared" si="20"/>
        <v>0</v>
      </c>
      <c r="DM20" s="55">
        <v>52</v>
      </c>
      <c r="DN20" s="55">
        <v>16</v>
      </c>
      <c r="DO20" s="55">
        <f t="shared" si="21"/>
        <v>0</v>
      </c>
      <c r="DP20" s="84">
        <v>50</v>
      </c>
      <c r="DQ20" s="55">
        <v>16</v>
      </c>
      <c r="DR20" s="54">
        <f t="shared" si="22"/>
        <v>0</v>
      </c>
      <c r="DS20" s="54">
        <v>50</v>
      </c>
      <c r="DT20" s="55">
        <v>16</v>
      </c>
      <c r="DU20" s="55">
        <f t="shared" si="23"/>
        <v>0</v>
      </c>
      <c r="DV20" s="84">
        <v>80</v>
      </c>
      <c r="DW20" s="55">
        <v>176</v>
      </c>
      <c r="DX20" s="55">
        <f t="shared" si="24"/>
        <v>0</v>
      </c>
      <c r="DY20" s="55">
        <v>80</v>
      </c>
      <c r="DZ20" s="55">
        <v>176</v>
      </c>
      <c r="EA20" s="55">
        <f t="shared" si="52"/>
        <v>0</v>
      </c>
      <c r="EB20" s="84">
        <v>42</v>
      </c>
      <c r="EC20" s="55">
        <v>16</v>
      </c>
      <c r="ED20" s="54">
        <f t="shared" si="25"/>
        <v>0</v>
      </c>
      <c r="EE20" s="55">
        <v>42</v>
      </c>
      <c r="EF20" s="55">
        <v>16</v>
      </c>
      <c r="EG20" s="55">
        <f t="shared" si="53"/>
        <v>0</v>
      </c>
      <c r="EH20" s="84">
        <v>40</v>
      </c>
      <c r="EI20" s="55">
        <v>16</v>
      </c>
      <c r="EJ20" s="55">
        <f t="shared" si="54"/>
        <v>0</v>
      </c>
      <c r="EK20" s="55">
        <v>42</v>
      </c>
      <c r="EL20" s="55">
        <v>16</v>
      </c>
      <c r="EM20" s="55">
        <f t="shared" si="55"/>
        <v>0</v>
      </c>
      <c r="EN20" s="84">
        <v>38</v>
      </c>
      <c r="EO20" s="55">
        <v>16</v>
      </c>
      <c r="EP20" s="55">
        <f t="shared" si="56"/>
        <v>0</v>
      </c>
      <c r="EQ20" s="54">
        <v>38</v>
      </c>
      <c r="ER20" s="55">
        <v>16</v>
      </c>
      <c r="ES20" s="55">
        <f t="shared" si="26"/>
        <v>0</v>
      </c>
      <c r="ET20" s="84">
        <v>48</v>
      </c>
      <c r="EU20" s="55">
        <v>16</v>
      </c>
      <c r="EV20" s="54">
        <f t="shared" si="27"/>
        <v>0</v>
      </c>
      <c r="EW20" s="54">
        <v>48</v>
      </c>
      <c r="EX20" s="55">
        <v>16</v>
      </c>
      <c r="EY20" s="55">
        <f t="shared" si="28"/>
        <v>0</v>
      </c>
      <c r="EZ20" s="84">
        <v>46</v>
      </c>
      <c r="FA20" s="55">
        <v>16</v>
      </c>
      <c r="FB20" s="54">
        <f t="shared" si="29"/>
        <v>0</v>
      </c>
      <c r="FC20" s="54">
        <v>46</v>
      </c>
      <c r="FD20" s="55">
        <v>16</v>
      </c>
      <c r="FE20" s="55">
        <f t="shared" si="30"/>
        <v>0</v>
      </c>
      <c r="FF20" s="84">
        <v>38</v>
      </c>
      <c r="FG20" s="55">
        <v>16</v>
      </c>
      <c r="FH20" s="54">
        <f t="shared" si="31"/>
        <v>0</v>
      </c>
      <c r="FI20" s="55">
        <v>40</v>
      </c>
      <c r="FJ20" s="55">
        <v>16</v>
      </c>
      <c r="FK20" s="85">
        <f t="shared" si="32"/>
        <v>0</v>
      </c>
      <c r="FL20" s="84">
        <v>80</v>
      </c>
      <c r="FM20" s="55">
        <v>176</v>
      </c>
      <c r="FN20" s="55">
        <f t="shared" si="33"/>
        <v>0</v>
      </c>
      <c r="FO20" s="54">
        <v>80</v>
      </c>
      <c r="FP20" s="55">
        <v>176</v>
      </c>
      <c r="FQ20" s="55">
        <f t="shared" si="57"/>
        <v>0</v>
      </c>
      <c r="FR20" s="84">
        <v>36</v>
      </c>
      <c r="FS20" s="55">
        <v>16</v>
      </c>
      <c r="FT20" s="55">
        <f t="shared" si="58"/>
        <v>0</v>
      </c>
      <c r="FU20" s="54">
        <v>38</v>
      </c>
      <c r="FV20" s="55">
        <v>16</v>
      </c>
      <c r="FW20" s="55">
        <f t="shared" si="59"/>
        <v>0</v>
      </c>
      <c r="FX20" s="84">
        <v>44</v>
      </c>
      <c r="FY20" s="55">
        <v>16</v>
      </c>
      <c r="FZ20" s="54">
        <f t="shared" si="60"/>
        <v>0</v>
      </c>
      <c r="GA20" s="54">
        <v>44</v>
      </c>
      <c r="GB20" s="55">
        <v>16</v>
      </c>
      <c r="GC20" s="85">
        <f t="shared" si="34"/>
        <v>0</v>
      </c>
      <c r="GD20" s="84">
        <v>54</v>
      </c>
      <c r="GE20" s="55">
        <v>16</v>
      </c>
      <c r="GF20" s="54">
        <f t="shared" si="35"/>
        <v>0</v>
      </c>
      <c r="GG20" s="55">
        <v>54</v>
      </c>
      <c r="GH20" s="55">
        <v>16</v>
      </c>
      <c r="GI20" s="85">
        <f t="shared" si="36"/>
        <v>0</v>
      </c>
      <c r="GJ20" s="84">
        <v>40</v>
      </c>
      <c r="GK20" s="55">
        <v>16</v>
      </c>
      <c r="GL20" s="54">
        <f t="shared" si="37"/>
        <v>0</v>
      </c>
      <c r="GM20" s="55">
        <v>42</v>
      </c>
      <c r="GN20" s="55">
        <v>16</v>
      </c>
      <c r="GO20" s="85">
        <f t="shared" si="38"/>
        <v>0</v>
      </c>
      <c r="GP20" s="84">
        <v>46</v>
      </c>
      <c r="GQ20" s="55">
        <v>16</v>
      </c>
      <c r="GR20" s="54">
        <f t="shared" si="39"/>
        <v>0</v>
      </c>
      <c r="GS20" s="55">
        <v>46</v>
      </c>
      <c r="GT20" s="55">
        <v>16</v>
      </c>
      <c r="GU20" s="85">
        <f t="shared" si="61"/>
        <v>0</v>
      </c>
      <c r="GV20" s="84">
        <v>46</v>
      </c>
      <c r="GW20" s="55">
        <v>16</v>
      </c>
      <c r="GX20" s="55">
        <f t="shared" si="62"/>
        <v>0</v>
      </c>
      <c r="GY20" s="55">
        <v>46</v>
      </c>
      <c r="GZ20" s="55">
        <v>16</v>
      </c>
      <c r="HA20" s="55">
        <f t="shared" si="40"/>
        <v>0</v>
      </c>
      <c r="HB20" s="84">
        <v>80</v>
      </c>
      <c r="HC20" s="55">
        <v>176</v>
      </c>
      <c r="HD20" s="55">
        <f t="shared" si="41"/>
        <v>0</v>
      </c>
      <c r="HE20" s="55">
        <v>80</v>
      </c>
      <c r="HF20" s="55">
        <v>176</v>
      </c>
      <c r="HG20" s="85">
        <f t="shared" si="42"/>
        <v>0</v>
      </c>
      <c r="HH20" s="84">
        <v>40</v>
      </c>
      <c r="HI20" s="55">
        <v>16</v>
      </c>
      <c r="HJ20" s="54">
        <f t="shared" si="43"/>
        <v>0</v>
      </c>
      <c r="HK20" s="55">
        <v>42</v>
      </c>
      <c r="HL20" s="55">
        <v>16</v>
      </c>
      <c r="HM20" s="85">
        <f t="shared" si="63"/>
        <v>0</v>
      </c>
      <c r="HN20" s="84">
        <v>40</v>
      </c>
      <c r="HO20" s="55">
        <v>16</v>
      </c>
      <c r="HP20" s="55">
        <f t="shared" si="64"/>
        <v>0</v>
      </c>
      <c r="HQ20" s="55">
        <v>42</v>
      </c>
      <c r="HR20" s="55">
        <v>16</v>
      </c>
      <c r="HS20" s="85">
        <f t="shared" si="65"/>
        <v>0</v>
      </c>
      <c r="HT20" s="84">
        <v>30</v>
      </c>
      <c r="HU20" s="55">
        <v>16</v>
      </c>
      <c r="HV20" s="55">
        <f t="shared" si="66"/>
        <v>0</v>
      </c>
      <c r="HW20" s="55">
        <v>34</v>
      </c>
      <c r="HX20" s="55">
        <v>16</v>
      </c>
      <c r="HY20" s="85">
        <f t="shared" si="44"/>
        <v>0</v>
      </c>
      <c r="HZ20" s="84">
        <v>44</v>
      </c>
      <c r="IA20" s="55">
        <v>16</v>
      </c>
      <c r="IB20" s="54">
        <f t="shared" si="45"/>
        <v>0</v>
      </c>
      <c r="IC20" s="54">
        <v>44</v>
      </c>
      <c r="ID20" s="55">
        <v>16</v>
      </c>
      <c r="IE20" s="85">
        <f t="shared" si="67"/>
        <v>0</v>
      </c>
      <c r="IF20" s="84">
        <v>42</v>
      </c>
      <c r="IG20" s="55">
        <v>16</v>
      </c>
      <c r="IH20" s="54">
        <f t="shared" si="68"/>
        <v>0</v>
      </c>
      <c r="II20" s="55">
        <v>42</v>
      </c>
      <c r="IJ20" s="55">
        <v>16</v>
      </c>
      <c r="IK20" s="85">
        <f t="shared" si="69"/>
        <v>0</v>
      </c>
      <c r="IL20" s="84">
        <v>44</v>
      </c>
      <c r="IM20" s="55">
        <v>16</v>
      </c>
      <c r="IN20" s="54">
        <f t="shared" si="70"/>
        <v>0</v>
      </c>
      <c r="IO20" s="54">
        <v>44</v>
      </c>
      <c r="IP20" s="55">
        <v>16</v>
      </c>
      <c r="IQ20" s="55">
        <f t="shared" si="46"/>
        <v>0</v>
      </c>
      <c r="IR20" s="84">
        <v>76</v>
      </c>
      <c r="IS20" s="55">
        <v>176</v>
      </c>
      <c r="IT20" s="55">
        <f t="shared" si="47"/>
        <v>0</v>
      </c>
      <c r="IU20" s="55">
        <v>80</v>
      </c>
      <c r="IV20" s="55">
        <v>176</v>
      </c>
    </row>
    <row r="21" spans="1:256">
      <c r="A21" s="26">
        <v>19</v>
      </c>
      <c r="B21" s="28">
        <f>'فرم خام- پرینت- ثبت داده'!C27</f>
        <v>0</v>
      </c>
      <c r="C21" s="28">
        <f>'فرم خام- پرینت- ثبت داده'!D27</f>
        <v>0</v>
      </c>
      <c r="D21" s="28">
        <f>'فرم خام- پرینت- ثبت داده'!E27</f>
        <v>0</v>
      </c>
      <c r="E21" s="28">
        <f>'فرم خام- پرینت- ثبت داده'!F27</f>
        <v>0</v>
      </c>
      <c r="F21" s="28">
        <f>'فرم خام- پرینت- ثبت داده'!G27</f>
        <v>0</v>
      </c>
      <c r="G21" s="33"/>
      <c r="H21" s="51">
        <f>IF(SUM(D83:D92)=10,10,IF(SUM(D93:D102)=10,10,IF(SUM(D103:D112)=10,10,IF(SUM(D113:D122)=10,10,0))))</f>
        <v>0</v>
      </c>
      <c r="I21" s="27">
        <f>B21*4</f>
        <v>0</v>
      </c>
      <c r="J21" s="28">
        <f>C21*3</f>
        <v>0</v>
      </c>
      <c r="K21" s="28">
        <f t="shared" si="0"/>
        <v>0</v>
      </c>
      <c r="L21" s="28">
        <f>E21*1</f>
        <v>0</v>
      </c>
      <c r="M21" s="28">
        <f>F21*0</f>
        <v>0</v>
      </c>
      <c r="N21" s="56">
        <f t="shared" si="1"/>
        <v>0</v>
      </c>
      <c r="AX21" s="82">
        <f t="shared" si="2"/>
        <v>0</v>
      </c>
      <c r="AY21" s="82">
        <v>50</v>
      </c>
      <c r="AZ21" s="75">
        <v>15</v>
      </c>
      <c r="BA21" s="83">
        <f t="shared" si="3"/>
        <v>0</v>
      </c>
      <c r="BB21" s="84">
        <v>34</v>
      </c>
      <c r="BC21" s="75">
        <v>15</v>
      </c>
      <c r="BD21" s="83">
        <f t="shared" si="4"/>
        <v>0</v>
      </c>
      <c r="BE21" s="75">
        <v>36</v>
      </c>
      <c r="BF21" s="75">
        <v>15</v>
      </c>
      <c r="BG21" s="75">
        <f t="shared" si="5"/>
        <v>0</v>
      </c>
      <c r="BH21" s="84">
        <v>38</v>
      </c>
      <c r="BI21" s="75">
        <v>15</v>
      </c>
      <c r="BJ21" s="82">
        <f t="shared" si="6"/>
        <v>0</v>
      </c>
      <c r="BK21" s="75">
        <v>40</v>
      </c>
      <c r="BL21" s="75">
        <v>15</v>
      </c>
      <c r="BM21" s="75">
        <f t="shared" si="7"/>
        <v>0</v>
      </c>
      <c r="BN21" s="84">
        <v>48</v>
      </c>
      <c r="BO21" s="75">
        <v>15</v>
      </c>
      <c r="BP21" s="82">
        <f t="shared" si="8"/>
        <v>0</v>
      </c>
      <c r="BQ21" s="82">
        <v>50</v>
      </c>
      <c r="BR21" s="75">
        <v>15</v>
      </c>
      <c r="BS21" s="75">
        <f t="shared" si="48"/>
        <v>0</v>
      </c>
      <c r="BT21" s="84">
        <v>42</v>
      </c>
      <c r="BU21" s="75">
        <v>15</v>
      </c>
      <c r="BV21" s="82">
        <f t="shared" si="9"/>
        <v>0</v>
      </c>
      <c r="BW21" s="82">
        <v>44</v>
      </c>
      <c r="BX21" s="75">
        <v>15</v>
      </c>
      <c r="BY21" s="75">
        <f t="shared" si="10"/>
        <v>0</v>
      </c>
      <c r="BZ21" s="84">
        <v>46</v>
      </c>
      <c r="CA21" s="75">
        <v>15</v>
      </c>
      <c r="CB21" s="82">
        <f t="shared" si="11"/>
        <v>0</v>
      </c>
      <c r="CC21" s="82">
        <v>44</v>
      </c>
      <c r="CD21" s="75">
        <v>15</v>
      </c>
      <c r="CE21" s="83">
        <f t="shared" si="12"/>
        <v>0</v>
      </c>
      <c r="CF21" s="84">
        <v>80</v>
      </c>
      <c r="CG21" s="75">
        <v>175</v>
      </c>
      <c r="CH21" s="82">
        <f t="shared" si="13"/>
        <v>0</v>
      </c>
      <c r="CI21" s="82">
        <v>80</v>
      </c>
      <c r="CJ21" s="75">
        <v>175</v>
      </c>
      <c r="CK21" s="82">
        <f t="shared" si="49"/>
        <v>0</v>
      </c>
      <c r="CL21" s="84">
        <v>44</v>
      </c>
      <c r="CM21" s="55">
        <v>15</v>
      </c>
      <c r="CN21" s="54">
        <f t="shared" si="50"/>
        <v>0</v>
      </c>
      <c r="CO21" s="55">
        <v>46</v>
      </c>
      <c r="CP21" s="55">
        <v>15</v>
      </c>
      <c r="CQ21" s="55">
        <f t="shared" si="14"/>
        <v>0</v>
      </c>
      <c r="CR21" s="84">
        <v>50</v>
      </c>
      <c r="CS21" s="55">
        <v>15</v>
      </c>
      <c r="CT21" s="54">
        <f t="shared" si="15"/>
        <v>0</v>
      </c>
      <c r="CU21" s="55">
        <v>48</v>
      </c>
      <c r="CV21" s="55">
        <v>15</v>
      </c>
      <c r="CW21" s="55">
        <f t="shared" si="51"/>
        <v>0</v>
      </c>
      <c r="CX21" s="84">
        <v>42</v>
      </c>
      <c r="CY21" s="55">
        <v>15</v>
      </c>
      <c r="CZ21" s="55">
        <f t="shared" si="16"/>
        <v>0</v>
      </c>
      <c r="DA21" s="55">
        <v>42</v>
      </c>
      <c r="DB21" s="55">
        <v>15</v>
      </c>
      <c r="DC21" s="55">
        <f t="shared" si="17"/>
        <v>0</v>
      </c>
      <c r="DD21" s="84">
        <v>42</v>
      </c>
      <c r="DE21" s="55">
        <v>15</v>
      </c>
      <c r="DF21" s="54">
        <f t="shared" si="18"/>
        <v>0</v>
      </c>
      <c r="DG21" s="54">
        <v>44</v>
      </c>
      <c r="DH21" s="55">
        <v>15</v>
      </c>
      <c r="DI21" s="55">
        <f t="shared" si="19"/>
        <v>0</v>
      </c>
      <c r="DJ21" s="84">
        <v>50</v>
      </c>
      <c r="DK21" s="55">
        <v>15</v>
      </c>
      <c r="DL21" s="54">
        <f t="shared" si="20"/>
        <v>0</v>
      </c>
      <c r="DM21" s="54">
        <v>50</v>
      </c>
      <c r="DN21" s="55">
        <v>15</v>
      </c>
      <c r="DO21" s="55">
        <f t="shared" si="21"/>
        <v>0</v>
      </c>
      <c r="DP21" s="84">
        <v>48</v>
      </c>
      <c r="DQ21" s="55">
        <v>15</v>
      </c>
      <c r="DR21" s="54">
        <f t="shared" si="22"/>
        <v>0</v>
      </c>
      <c r="DS21" s="55">
        <v>48</v>
      </c>
      <c r="DT21" s="55">
        <v>15</v>
      </c>
      <c r="DU21" s="55">
        <f t="shared" si="23"/>
        <v>0</v>
      </c>
      <c r="DV21" s="84">
        <v>80</v>
      </c>
      <c r="DW21" s="55">
        <v>175</v>
      </c>
      <c r="DX21" s="55">
        <f t="shared" si="24"/>
        <v>0</v>
      </c>
      <c r="DY21" s="55">
        <v>80</v>
      </c>
      <c r="DZ21" s="55">
        <v>175</v>
      </c>
      <c r="EA21" s="55">
        <f t="shared" si="52"/>
        <v>0</v>
      </c>
      <c r="EB21" s="84">
        <v>40</v>
      </c>
      <c r="EC21" s="55">
        <v>15</v>
      </c>
      <c r="ED21" s="54">
        <f t="shared" si="25"/>
        <v>0</v>
      </c>
      <c r="EE21" s="55">
        <v>40</v>
      </c>
      <c r="EF21" s="55">
        <v>15</v>
      </c>
      <c r="EG21" s="55">
        <f t="shared" si="53"/>
        <v>0</v>
      </c>
      <c r="EH21" s="84">
        <v>38</v>
      </c>
      <c r="EI21" s="55">
        <v>15</v>
      </c>
      <c r="EJ21" s="55">
        <f t="shared" si="54"/>
        <v>0</v>
      </c>
      <c r="EK21" s="55">
        <v>40</v>
      </c>
      <c r="EL21" s="55">
        <v>15</v>
      </c>
      <c r="EM21" s="55">
        <f t="shared" si="55"/>
        <v>0</v>
      </c>
      <c r="EN21" s="84">
        <v>34</v>
      </c>
      <c r="EO21" s="55">
        <v>15</v>
      </c>
      <c r="EP21" s="55">
        <f t="shared" si="56"/>
        <v>0</v>
      </c>
      <c r="EQ21" s="55">
        <v>36</v>
      </c>
      <c r="ER21" s="55">
        <v>15</v>
      </c>
      <c r="ES21" s="55">
        <f t="shared" si="26"/>
        <v>0</v>
      </c>
      <c r="ET21" s="84">
        <v>46</v>
      </c>
      <c r="EU21" s="55">
        <v>15</v>
      </c>
      <c r="EV21" s="54">
        <f t="shared" si="27"/>
        <v>0</v>
      </c>
      <c r="EW21" s="54">
        <v>46</v>
      </c>
      <c r="EX21" s="55">
        <v>15</v>
      </c>
      <c r="EY21" s="55">
        <f t="shared" si="28"/>
        <v>0</v>
      </c>
      <c r="EZ21" s="84">
        <v>42</v>
      </c>
      <c r="FA21" s="55">
        <v>15</v>
      </c>
      <c r="FB21" s="54">
        <f t="shared" si="29"/>
        <v>0</v>
      </c>
      <c r="FC21" s="54">
        <v>44</v>
      </c>
      <c r="FD21" s="55">
        <v>15</v>
      </c>
      <c r="FE21" s="55">
        <f t="shared" si="30"/>
        <v>0</v>
      </c>
      <c r="FF21" s="84">
        <v>36</v>
      </c>
      <c r="FG21" s="55">
        <v>15</v>
      </c>
      <c r="FH21" s="54">
        <f t="shared" si="31"/>
        <v>0</v>
      </c>
      <c r="FI21" s="55">
        <v>36</v>
      </c>
      <c r="FJ21" s="55">
        <v>15</v>
      </c>
      <c r="FK21" s="85">
        <f t="shared" si="32"/>
        <v>0</v>
      </c>
      <c r="FL21" s="84">
        <v>80</v>
      </c>
      <c r="FM21" s="55">
        <v>175</v>
      </c>
      <c r="FN21" s="55">
        <f t="shared" si="33"/>
        <v>0</v>
      </c>
      <c r="FO21" s="54">
        <v>80</v>
      </c>
      <c r="FP21" s="55">
        <v>175</v>
      </c>
      <c r="FQ21" s="55">
        <f t="shared" si="57"/>
        <v>0</v>
      </c>
      <c r="FR21" s="84">
        <v>34</v>
      </c>
      <c r="FS21" s="55">
        <v>15</v>
      </c>
      <c r="FT21" s="55">
        <f t="shared" si="58"/>
        <v>0</v>
      </c>
      <c r="FU21" s="55">
        <v>34</v>
      </c>
      <c r="FV21" s="55">
        <v>15</v>
      </c>
      <c r="FW21" s="55">
        <f t="shared" si="59"/>
        <v>0</v>
      </c>
      <c r="FX21" s="84">
        <v>42</v>
      </c>
      <c r="FY21" s="55">
        <v>15</v>
      </c>
      <c r="FZ21" s="54">
        <f t="shared" si="60"/>
        <v>0</v>
      </c>
      <c r="GA21" s="55">
        <v>42</v>
      </c>
      <c r="GB21" s="55">
        <v>15</v>
      </c>
      <c r="GC21" s="85">
        <f t="shared" si="34"/>
        <v>0</v>
      </c>
      <c r="GD21" s="84">
        <v>52</v>
      </c>
      <c r="GE21" s="55">
        <v>15</v>
      </c>
      <c r="GF21" s="54">
        <f t="shared" si="35"/>
        <v>0</v>
      </c>
      <c r="GG21" s="55">
        <v>52</v>
      </c>
      <c r="GH21" s="55">
        <v>15</v>
      </c>
      <c r="GI21" s="85">
        <f t="shared" si="36"/>
        <v>0</v>
      </c>
      <c r="GJ21" s="84">
        <v>38</v>
      </c>
      <c r="GK21" s="55">
        <v>15</v>
      </c>
      <c r="GL21" s="54">
        <f t="shared" si="37"/>
        <v>0</v>
      </c>
      <c r="GM21" s="55">
        <v>40</v>
      </c>
      <c r="GN21" s="55">
        <v>15</v>
      </c>
      <c r="GO21" s="85">
        <f t="shared" si="38"/>
        <v>0</v>
      </c>
      <c r="GP21" s="84">
        <v>44</v>
      </c>
      <c r="GQ21" s="55">
        <v>15</v>
      </c>
      <c r="GR21" s="54">
        <f t="shared" si="39"/>
        <v>0</v>
      </c>
      <c r="GS21" s="54">
        <v>44</v>
      </c>
      <c r="GT21" s="55">
        <v>15</v>
      </c>
      <c r="GU21" s="85">
        <f t="shared" si="61"/>
        <v>0</v>
      </c>
      <c r="GV21" s="84">
        <v>44</v>
      </c>
      <c r="GW21" s="55">
        <v>15</v>
      </c>
      <c r="GX21" s="55">
        <f t="shared" si="62"/>
        <v>0</v>
      </c>
      <c r="GY21" s="54">
        <v>44</v>
      </c>
      <c r="GZ21" s="55">
        <v>15</v>
      </c>
      <c r="HA21" s="55">
        <f t="shared" si="40"/>
        <v>0</v>
      </c>
      <c r="HB21" s="84">
        <v>80</v>
      </c>
      <c r="HC21" s="55">
        <v>175</v>
      </c>
      <c r="HD21" s="55">
        <f t="shared" si="41"/>
        <v>0</v>
      </c>
      <c r="HE21" s="55">
        <v>80</v>
      </c>
      <c r="HF21" s="55">
        <v>175</v>
      </c>
      <c r="HG21" s="85">
        <f t="shared" si="42"/>
        <v>0</v>
      </c>
      <c r="HH21" s="84">
        <v>38</v>
      </c>
      <c r="HI21" s="55">
        <v>15</v>
      </c>
      <c r="HJ21" s="54">
        <f t="shared" si="43"/>
        <v>0</v>
      </c>
      <c r="HK21" s="55">
        <v>40</v>
      </c>
      <c r="HL21" s="55">
        <v>15</v>
      </c>
      <c r="HM21" s="85">
        <f t="shared" si="63"/>
        <v>0</v>
      </c>
      <c r="HN21" s="84">
        <v>38</v>
      </c>
      <c r="HO21" s="55">
        <v>15</v>
      </c>
      <c r="HP21" s="55">
        <f t="shared" si="64"/>
        <v>0</v>
      </c>
      <c r="HQ21" s="55">
        <v>40</v>
      </c>
      <c r="HR21" s="55">
        <v>15</v>
      </c>
      <c r="HS21" s="85">
        <f t="shared" si="65"/>
        <v>0</v>
      </c>
      <c r="HT21" s="84">
        <v>28</v>
      </c>
      <c r="HU21" s="55">
        <v>15</v>
      </c>
      <c r="HV21" s="55">
        <f t="shared" si="66"/>
        <v>0</v>
      </c>
      <c r="HW21" s="54">
        <v>32</v>
      </c>
      <c r="HX21" s="55">
        <v>15</v>
      </c>
      <c r="HY21" s="85">
        <f t="shared" si="44"/>
        <v>0</v>
      </c>
      <c r="HZ21" s="84">
        <v>42</v>
      </c>
      <c r="IA21" s="55">
        <v>15</v>
      </c>
      <c r="IB21" s="54">
        <f t="shared" si="45"/>
        <v>0</v>
      </c>
      <c r="IC21" s="55">
        <v>42</v>
      </c>
      <c r="ID21" s="55">
        <v>15</v>
      </c>
      <c r="IE21" s="85">
        <f t="shared" si="67"/>
        <v>0</v>
      </c>
      <c r="IF21" s="84">
        <v>40</v>
      </c>
      <c r="IG21" s="55">
        <v>15</v>
      </c>
      <c r="IH21" s="54">
        <f t="shared" si="68"/>
        <v>0</v>
      </c>
      <c r="II21" s="55">
        <v>40</v>
      </c>
      <c r="IJ21" s="55">
        <v>15</v>
      </c>
      <c r="IK21" s="85">
        <f t="shared" si="69"/>
        <v>0</v>
      </c>
      <c r="IL21" s="84">
        <v>42</v>
      </c>
      <c r="IM21" s="55">
        <v>15</v>
      </c>
      <c r="IN21" s="54">
        <f t="shared" si="70"/>
        <v>0</v>
      </c>
      <c r="IO21" s="55">
        <v>42</v>
      </c>
      <c r="IP21" s="55">
        <v>15</v>
      </c>
      <c r="IQ21" s="55">
        <f t="shared" si="46"/>
        <v>0</v>
      </c>
      <c r="IR21" s="84">
        <v>74</v>
      </c>
      <c r="IS21" s="55">
        <v>175</v>
      </c>
      <c r="IT21" s="55">
        <f t="shared" si="47"/>
        <v>0</v>
      </c>
      <c r="IU21" s="55">
        <v>80</v>
      </c>
      <c r="IV21" s="55">
        <v>175</v>
      </c>
    </row>
    <row r="22" spans="1:256">
      <c r="A22" s="26">
        <v>20</v>
      </c>
      <c r="B22" s="28">
        <f>'فرم خام- پرینت- ثبت داده'!C28</f>
        <v>0</v>
      </c>
      <c r="C22" s="28">
        <f>'فرم خام- پرینت- ثبت داده'!D28</f>
        <v>0</v>
      </c>
      <c r="D22" s="28">
        <f>'فرم خام- پرینت- ثبت داده'!E28</f>
        <v>0</v>
      </c>
      <c r="E22" s="28">
        <f>'فرم خام- پرینت- ثبت داده'!F28</f>
        <v>0</v>
      </c>
      <c r="F22" s="28">
        <f>'فرم خام- پرینت- ثبت داده'!G28</f>
        <v>0</v>
      </c>
      <c r="G22" s="33"/>
      <c r="H22" s="51">
        <f>IF(SUM(D123:D132)=10,10,IF(SUM(D133:D142)=10,10,IF(SUM(D143:D152)=10,10,IF(SUM(D153:D162)=10,10,0))))</f>
        <v>0</v>
      </c>
      <c r="I22" s="27">
        <f>B22*0</f>
        <v>0</v>
      </c>
      <c r="J22" s="28">
        <f>C22*1</f>
        <v>0</v>
      </c>
      <c r="K22" s="28">
        <f t="shared" si="0"/>
        <v>0</v>
      </c>
      <c r="L22" s="28">
        <f>E22*3</f>
        <v>0</v>
      </c>
      <c r="M22" s="28">
        <f>F22*4</f>
        <v>0</v>
      </c>
      <c r="N22" s="56">
        <f t="shared" si="1"/>
        <v>0</v>
      </c>
      <c r="AX22" s="82">
        <f t="shared" si="2"/>
        <v>0</v>
      </c>
      <c r="AY22" s="75">
        <v>48</v>
      </c>
      <c r="AZ22" s="75">
        <v>14</v>
      </c>
      <c r="BA22" s="83">
        <f t="shared" si="3"/>
        <v>0</v>
      </c>
      <c r="BB22" s="84">
        <v>32</v>
      </c>
      <c r="BC22" s="75">
        <v>14</v>
      </c>
      <c r="BD22" s="83">
        <f t="shared" si="4"/>
        <v>0</v>
      </c>
      <c r="BE22" s="75">
        <v>34</v>
      </c>
      <c r="BF22" s="75">
        <v>14</v>
      </c>
      <c r="BG22" s="75">
        <f t="shared" si="5"/>
        <v>0</v>
      </c>
      <c r="BH22" s="84">
        <v>34</v>
      </c>
      <c r="BI22" s="75">
        <v>14</v>
      </c>
      <c r="BJ22" s="82">
        <f t="shared" si="6"/>
        <v>0</v>
      </c>
      <c r="BK22" s="82">
        <v>38</v>
      </c>
      <c r="BL22" s="75">
        <v>14</v>
      </c>
      <c r="BM22" s="75">
        <f t="shared" si="7"/>
        <v>0</v>
      </c>
      <c r="BN22" s="84">
        <v>44</v>
      </c>
      <c r="BO22" s="75">
        <v>14</v>
      </c>
      <c r="BP22" s="82">
        <f t="shared" si="8"/>
        <v>0</v>
      </c>
      <c r="BQ22" s="75">
        <v>46</v>
      </c>
      <c r="BR22" s="75">
        <v>14</v>
      </c>
      <c r="BS22" s="75">
        <f t="shared" si="48"/>
        <v>0</v>
      </c>
      <c r="BT22" s="84">
        <v>40</v>
      </c>
      <c r="BU22" s="75">
        <v>14</v>
      </c>
      <c r="BV22" s="82">
        <f t="shared" si="9"/>
        <v>0</v>
      </c>
      <c r="BW22" s="75">
        <v>42</v>
      </c>
      <c r="BX22" s="75">
        <v>14</v>
      </c>
      <c r="BY22" s="75">
        <f t="shared" si="10"/>
        <v>0</v>
      </c>
      <c r="BZ22" s="84">
        <v>42</v>
      </c>
      <c r="CA22" s="75">
        <v>14</v>
      </c>
      <c r="CB22" s="82">
        <f t="shared" si="11"/>
        <v>0</v>
      </c>
      <c r="CC22" s="75">
        <v>42</v>
      </c>
      <c r="CD22" s="75">
        <v>14</v>
      </c>
      <c r="CE22" s="83">
        <f t="shared" si="12"/>
        <v>0</v>
      </c>
      <c r="CF22" s="84">
        <v>80</v>
      </c>
      <c r="CG22" s="75">
        <v>174</v>
      </c>
      <c r="CH22" s="82">
        <f t="shared" si="13"/>
        <v>0</v>
      </c>
      <c r="CI22" s="82">
        <v>80</v>
      </c>
      <c r="CJ22" s="82">
        <v>174</v>
      </c>
      <c r="CK22" s="82">
        <f t="shared" si="49"/>
        <v>0</v>
      </c>
      <c r="CL22" s="84">
        <v>42</v>
      </c>
      <c r="CM22" s="55">
        <v>14</v>
      </c>
      <c r="CN22" s="54">
        <f t="shared" si="50"/>
        <v>0</v>
      </c>
      <c r="CO22" s="54">
        <v>44</v>
      </c>
      <c r="CP22" s="55">
        <v>14</v>
      </c>
      <c r="CQ22" s="55">
        <f t="shared" si="14"/>
        <v>0</v>
      </c>
      <c r="CR22" s="84">
        <v>48</v>
      </c>
      <c r="CS22" s="55">
        <v>14</v>
      </c>
      <c r="CT22" s="54">
        <f t="shared" si="15"/>
        <v>0</v>
      </c>
      <c r="CU22" s="55">
        <v>46</v>
      </c>
      <c r="CV22" s="55">
        <v>14</v>
      </c>
      <c r="CW22" s="55">
        <f t="shared" si="51"/>
        <v>0</v>
      </c>
      <c r="CX22" s="84">
        <v>40</v>
      </c>
      <c r="CY22" s="55">
        <v>14</v>
      </c>
      <c r="CZ22" s="55">
        <f t="shared" si="16"/>
        <v>0</v>
      </c>
      <c r="DA22" s="55">
        <v>40</v>
      </c>
      <c r="DB22" s="55">
        <v>14</v>
      </c>
      <c r="DC22" s="55">
        <f t="shared" si="17"/>
        <v>0</v>
      </c>
      <c r="DD22" s="84">
        <v>38</v>
      </c>
      <c r="DE22" s="55">
        <v>14</v>
      </c>
      <c r="DF22" s="54">
        <f t="shared" si="18"/>
        <v>0</v>
      </c>
      <c r="DG22" s="55">
        <v>42</v>
      </c>
      <c r="DH22" s="55">
        <v>14</v>
      </c>
      <c r="DI22" s="55">
        <f t="shared" si="19"/>
        <v>0</v>
      </c>
      <c r="DJ22" s="84">
        <v>48</v>
      </c>
      <c r="DK22" s="55">
        <v>14</v>
      </c>
      <c r="DL22" s="54">
        <f t="shared" si="20"/>
        <v>0</v>
      </c>
      <c r="DM22" s="55">
        <v>48</v>
      </c>
      <c r="DN22" s="55">
        <v>14</v>
      </c>
      <c r="DO22" s="55">
        <f t="shared" si="21"/>
        <v>0</v>
      </c>
      <c r="DP22" s="84">
        <v>46</v>
      </c>
      <c r="DQ22" s="55">
        <v>14</v>
      </c>
      <c r="DR22" s="54">
        <f t="shared" si="22"/>
        <v>0</v>
      </c>
      <c r="DS22" s="55">
        <v>46</v>
      </c>
      <c r="DT22" s="55">
        <v>14</v>
      </c>
      <c r="DU22" s="55">
        <f t="shared" si="23"/>
        <v>0</v>
      </c>
      <c r="DV22" s="84">
        <v>80</v>
      </c>
      <c r="DW22" s="55">
        <v>174</v>
      </c>
      <c r="DX22" s="55">
        <f t="shared" si="24"/>
        <v>0</v>
      </c>
      <c r="DY22" s="55">
        <v>80</v>
      </c>
      <c r="DZ22" s="55">
        <v>174</v>
      </c>
      <c r="EA22" s="55">
        <f t="shared" si="52"/>
        <v>0</v>
      </c>
      <c r="EB22" s="84">
        <v>36</v>
      </c>
      <c r="EC22" s="55">
        <v>14</v>
      </c>
      <c r="ED22" s="54">
        <f t="shared" si="25"/>
        <v>0</v>
      </c>
      <c r="EE22" s="54">
        <v>38</v>
      </c>
      <c r="EF22" s="55">
        <v>14</v>
      </c>
      <c r="EG22" s="55">
        <f t="shared" si="53"/>
        <v>0</v>
      </c>
      <c r="EH22" s="84">
        <v>36</v>
      </c>
      <c r="EI22" s="55">
        <v>14</v>
      </c>
      <c r="EJ22" s="55">
        <f t="shared" si="54"/>
        <v>0</v>
      </c>
      <c r="EK22" s="54">
        <v>38</v>
      </c>
      <c r="EL22" s="55">
        <v>14</v>
      </c>
      <c r="EM22" s="55">
        <f t="shared" si="55"/>
        <v>0</v>
      </c>
      <c r="EN22" s="84">
        <v>30</v>
      </c>
      <c r="EO22" s="55">
        <v>14</v>
      </c>
      <c r="EP22" s="55">
        <f t="shared" si="56"/>
        <v>0</v>
      </c>
      <c r="EQ22" s="54">
        <v>32</v>
      </c>
      <c r="ER22" s="55">
        <v>14</v>
      </c>
      <c r="ES22" s="55">
        <f t="shared" si="26"/>
        <v>0</v>
      </c>
      <c r="ET22" s="84">
        <v>42</v>
      </c>
      <c r="EU22" s="55">
        <v>14</v>
      </c>
      <c r="EV22" s="54">
        <f t="shared" si="27"/>
        <v>0</v>
      </c>
      <c r="EW22" s="54">
        <v>44</v>
      </c>
      <c r="EX22" s="55">
        <v>14</v>
      </c>
      <c r="EY22" s="55">
        <f t="shared" si="28"/>
        <v>0</v>
      </c>
      <c r="EZ22" s="84">
        <v>40</v>
      </c>
      <c r="FA22" s="55">
        <v>14</v>
      </c>
      <c r="FB22" s="54">
        <f t="shared" si="29"/>
        <v>0</v>
      </c>
      <c r="FC22" s="54">
        <v>42</v>
      </c>
      <c r="FD22" s="55">
        <v>14</v>
      </c>
      <c r="FE22" s="55">
        <f t="shared" si="30"/>
        <v>0</v>
      </c>
      <c r="FF22" s="84">
        <v>32</v>
      </c>
      <c r="FG22" s="55">
        <v>14</v>
      </c>
      <c r="FH22" s="54">
        <f t="shared" si="31"/>
        <v>0</v>
      </c>
      <c r="FI22" s="55">
        <v>34</v>
      </c>
      <c r="FJ22" s="55">
        <v>14</v>
      </c>
      <c r="FK22" s="85">
        <f t="shared" si="32"/>
        <v>0</v>
      </c>
      <c r="FL22" s="84">
        <v>80</v>
      </c>
      <c r="FM22" s="55">
        <v>174</v>
      </c>
      <c r="FN22" s="55">
        <f t="shared" si="33"/>
        <v>0</v>
      </c>
      <c r="FO22" s="54">
        <v>80</v>
      </c>
      <c r="FP22" s="55">
        <v>174</v>
      </c>
      <c r="FQ22" s="55">
        <f t="shared" si="57"/>
        <v>0</v>
      </c>
      <c r="FR22" s="84">
        <v>32</v>
      </c>
      <c r="FS22" s="55">
        <v>14</v>
      </c>
      <c r="FT22" s="55">
        <f t="shared" si="58"/>
        <v>0</v>
      </c>
      <c r="FU22" s="54">
        <v>32</v>
      </c>
      <c r="FV22" s="55">
        <v>14</v>
      </c>
      <c r="FW22" s="55">
        <f t="shared" si="59"/>
        <v>0</v>
      </c>
      <c r="FX22" s="84">
        <v>40</v>
      </c>
      <c r="FY22" s="55">
        <v>14</v>
      </c>
      <c r="FZ22" s="54">
        <f t="shared" si="60"/>
        <v>0</v>
      </c>
      <c r="GA22" s="55">
        <v>42</v>
      </c>
      <c r="GB22" s="55">
        <v>14</v>
      </c>
      <c r="GC22" s="85">
        <f t="shared" si="34"/>
        <v>0</v>
      </c>
      <c r="GD22" s="84">
        <v>50</v>
      </c>
      <c r="GE22" s="55">
        <v>14</v>
      </c>
      <c r="GF22" s="54">
        <f t="shared" si="35"/>
        <v>0</v>
      </c>
      <c r="GG22" s="55">
        <v>48</v>
      </c>
      <c r="GH22" s="55">
        <v>14</v>
      </c>
      <c r="GI22" s="85">
        <f t="shared" si="36"/>
        <v>0</v>
      </c>
      <c r="GJ22" s="84">
        <v>36</v>
      </c>
      <c r="GK22" s="55">
        <v>14</v>
      </c>
      <c r="GL22" s="54">
        <f t="shared" si="37"/>
        <v>0</v>
      </c>
      <c r="GM22" s="54">
        <v>38</v>
      </c>
      <c r="GN22" s="55">
        <v>14</v>
      </c>
      <c r="GO22" s="85">
        <f t="shared" si="38"/>
        <v>0</v>
      </c>
      <c r="GP22" s="84">
        <v>42</v>
      </c>
      <c r="GQ22" s="55">
        <v>14</v>
      </c>
      <c r="GR22" s="54">
        <f t="shared" si="39"/>
        <v>0</v>
      </c>
      <c r="GS22" s="55">
        <v>42</v>
      </c>
      <c r="GT22" s="55">
        <v>14</v>
      </c>
      <c r="GU22" s="85">
        <f t="shared" si="61"/>
        <v>0</v>
      </c>
      <c r="GV22" s="84">
        <v>42</v>
      </c>
      <c r="GW22" s="55">
        <v>14</v>
      </c>
      <c r="GX22" s="55">
        <f t="shared" si="62"/>
        <v>0</v>
      </c>
      <c r="GY22" s="55">
        <v>42</v>
      </c>
      <c r="GZ22" s="55">
        <v>14</v>
      </c>
      <c r="HA22" s="55">
        <f t="shared" si="40"/>
        <v>0</v>
      </c>
      <c r="HB22" s="84">
        <v>80</v>
      </c>
      <c r="HC22" s="55">
        <v>174</v>
      </c>
      <c r="HD22" s="55">
        <f t="shared" si="41"/>
        <v>0</v>
      </c>
      <c r="HE22" s="55">
        <v>80</v>
      </c>
      <c r="HF22" s="55">
        <v>174</v>
      </c>
      <c r="HG22" s="85">
        <f t="shared" si="42"/>
        <v>0</v>
      </c>
      <c r="HH22" s="84">
        <v>36</v>
      </c>
      <c r="HI22" s="55">
        <v>14</v>
      </c>
      <c r="HJ22" s="54">
        <f t="shared" si="43"/>
        <v>0</v>
      </c>
      <c r="HK22" s="54">
        <v>38</v>
      </c>
      <c r="HL22" s="55">
        <v>14</v>
      </c>
      <c r="HM22" s="85">
        <f t="shared" si="63"/>
        <v>0</v>
      </c>
      <c r="HN22" s="84">
        <v>36</v>
      </c>
      <c r="HO22" s="55">
        <v>14</v>
      </c>
      <c r="HP22" s="55">
        <f t="shared" si="64"/>
        <v>0</v>
      </c>
      <c r="HQ22" s="54">
        <v>38</v>
      </c>
      <c r="HR22" s="55">
        <v>14</v>
      </c>
      <c r="HS22" s="85">
        <f t="shared" si="65"/>
        <v>0</v>
      </c>
      <c r="HT22" s="84">
        <v>26</v>
      </c>
      <c r="HU22" s="55">
        <v>14</v>
      </c>
      <c r="HV22" s="55">
        <f t="shared" si="66"/>
        <v>0</v>
      </c>
      <c r="HW22" s="55">
        <v>30</v>
      </c>
      <c r="HX22" s="55">
        <v>14</v>
      </c>
      <c r="HY22" s="85">
        <f t="shared" si="44"/>
        <v>0</v>
      </c>
      <c r="HZ22" s="84">
        <v>40</v>
      </c>
      <c r="IA22" s="55">
        <v>14</v>
      </c>
      <c r="IB22" s="54">
        <f t="shared" si="45"/>
        <v>0</v>
      </c>
      <c r="IC22" s="55">
        <v>40</v>
      </c>
      <c r="ID22" s="55">
        <v>14</v>
      </c>
      <c r="IE22" s="85">
        <f t="shared" si="67"/>
        <v>0</v>
      </c>
      <c r="IF22" s="84">
        <v>38</v>
      </c>
      <c r="IG22" s="55">
        <v>14</v>
      </c>
      <c r="IH22" s="54">
        <f t="shared" si="68"/>
        <v>0</v>
      </c>
      <c r="II22" s="54">
        <v>38</v>
      </c>
      <c r="IJ22" s="55">
        <v>14</v>
      </c>
      <c r="IK22" s="85">
        <f t="shared" si="69"/>
        <v>0</v>
      </c>
      <c r="IL22" s="84">
        <v>40</v>
      </c>
      <c r="IM22" s="55">
        <v>14</v>
      </c>
      <c r="IN22" s="54">
        <f t="shared" si="70"/>
        <v>0</v>
      </c>
      <c r="IO22" s="55">
        <v>40</v>
      </c>
      <c r="IP22" s="55">
        <v>14</v>
      </c>
      <c r="IQ22" s="55">
        <f t="shared" si="46"/>
        <v>0</v>
      </c>
      <c r="IR22" s="84">
        <v>74</v>
      </c>
      <c r="IS22" s="55">
        <v>174</v>
      </c>
      <c r="IT22" s="55">
        <f t="shared" si="47"/>
        <v>0</v>
      </c>
      <c r="IU22" s="55">
        <v>78</v>
      </c>
      <c r="IV22" s="55">
        <v>174</v>
      </c>
    </row>
    <row r="23" spans="1:256">
      <c r="A23" s="26">
        <v>21</v>
      </c>
      <c r="B23" s="28">
        <f>'فرم خام- پرینت- ثبت داده'!C29</f>
        <v>0</v>
      </c>
      <c r="C23" s="28">
        <f>'فرم خام- پرینت- ثبت داده'!D29</f>
        <v>0</v>
      </c>
      <c r="D23" s="28">
        <f>'فرم خام- پرینت- ثبت داده'!E29</f>
        <v>0</v>
      </c>
      <c r="E23" s="28">
        <f>'فرم خام- پرینت- ثبت داده'!F29</f>
        <v>0</v>
      </c>
      <c r="F23" s="28">
        <f>'فرم خام- پرینت- ثبت داده'!G29</f>
        <v>0</v>
      </c>
      <c r="G23" s="33"/>
      <c r="H23" s="51">
        <f>IF(SUM(D163:D172)=10,10,IF(SUM(D173:D182)=10,10,IF(SUM(D183:D192)=10,10,IF(SUM(D193:D202)=10,10,0))))</f>
        <v>0</v>
      </c>
      <c r="I23" s="27">
        <f>B23*0</f>
        <v>0</v>
      </c>
      <c r="J23" s="28">
        <f>C23*1</f>
        <v>0</v>
      </c>
      <c r="K23" s="28">
        <f t="shared" si="0"/>
        <v>0</v>
      </c>
      <c r="L23" s="28">
        <f>E23*3</f>
        <v>0</v>
      </c>
      <c r="M23" s="28">
        <f>F23*4</f>
        <v>0</v>
      </c>
      <c r="N23" s="56">
        <f t="shared" si="1"/>
        <v>0</v>
      </c>
      <c r="AX23" s="82">
        <f t="shared" si="2"/>
        <v>0</v>
      </c>
      <c r="AY23" s="75">
        <v>46</v>
      </c>
      <c r="AZ23" s="75">
        <v>13</v>
      </c>
      <c r="BA23" s="83">
        <f t="shared" si="3"/>
        <v>0</v>
      </c>
      <c r="BB23" s="84">
        <v>30</v>
      </c>
      <c r="BC23" s="75">
        <v>13</v>
      </c>
      <c r="BD23" s="83">
        <f t="shared" si="4"/>
        <v>0</v>
      </c>
      <c r="BE23" s="82">
        <v>32</v>
      </c>
      <c r="BF23" s="75">
        <v>13</v>
      </c>
      <c r="BG23" s="75">
        <f t="shared" si="5"/>
        <v>0</v>
      </c>
      <c r="BH23" s="84">
        <v>32</v>
      </c>
      <c r="BI23" s="75">
        <v>13</v>
      </c>
      <c r="BJ23" s="82">
        <f t="shared" si="6"/>
        <v>0</v>
      </c>
      <c r="BK23" s="75">
        <v>34</v>
      </c>
      <c r="BL23" s="75">
        <v>13</v>
      </c>
      <c r="BM23" s="75">
        <f t="shared" si="7"/>
        <v>0</v>
      </c>
      <c r="BN23" s="84">
        <v>40</v>
      </c>
      <c r="BO23" s="75">
        <v>13</v>
      </c>
      <c r="BP23" s="82">
        <f t="shared" si="8"/>
        <v>0</v>
      </c>
      <c r="BQ23" s="75">
        <v>42</v>
      </c>
      <c r="BR23" s="75">
        <v>13</v>
      </c>
      <c r="BS23" s="75">
        <f t="shared" si="48"/>
        <v>0</v>
      </c>
      <c r="BT23" s="84">
        <v>38</v>
      </c>
      <c r="BU23" s="75">
        <v>13</v>
      </c>
      <c r="BV23" s="82">
        <f t="shared" si="9"/>
        <v>0</v>
      </c>
      <c r="BW23" s="75">
        <v>40</v>
      </c>
      <c r="BX23" s="75">
        <v>13</v>
      </c>
      <c r="BY23" s="75">
        <f t="shared" si="10"/>
        <v>0</v>
      </c>
      <c r="BZ23" s="84">
        <v>40</v>
      </c>
      <c r="CA23" s="75">
        <v>13</v>
      </c>
      <c r="CB23" s="82">
        <f t="shared" si="11"/>
        <v>0</v>
      </c>
      <c r="CC23" s="82">
        <v>38</v>
      </c>
      <c r="CD23" s="75">
        <v>13</v>
      </c>
      <c r="CE23" s="83">
        <f t="shared" si="12"/>
        <v>0</v>
      </c>
      <c r="CF23" s="84">
        <v>80</v>
      </c>
      <c r="CG23" s="75">
        <v>173</v>
      </c>
      <c r="CH23" s="82">
        <f t="shared" si="13"/>
        <v>0</v>
      </c>
      <c r="CI23" s="82">
        <v>80</v>
      </c>
      <c r="CJ23" s="75">
        <v>173</v>
      </c>
      <c r="CK23" s="82">
        <f t="shared" si="49"/>
        <v>0</v>
      </c>
      <c r="CL23" s="84">
        <v>40</v>
      </c>
      <c r="CM23" s="55">
        <v>13</v>
      </c>
      <c r="CN23" s="54">
        <f t="shared" si="50"/>
        <v>0</v>
      </c>
      <c r="CO23" s="55">
        <v>42</v>
      </c>
      <c r="CP23" s="55">
        <v>13</v>
      </c>
      <c r="CQ23" s="55">
        <f t="shared" si="14"/>
        <v>0</v>
      </c>
      <c r="CR23" s="84">
        <v>48</v>
      </c>
      <c r="CS23" s="55">
        <v>13</v>
      </c>
      <c r="CT23" s="54">
        <f t="shared" si="15"/>
        <v>0</v>
      </c>
      <c r="CU23" s="54">
        <v>44</v>
      </c>
      <c r="CV23" s="55">
        <v>13</v>
      </c>
      <c r="CW23" s="55">
        <f t="shared" si="51"/>
        <v>0</v>
      </c>
      <c r="CX23" s="84">
        <v>38</v>
      </c>
      <c r="CY23" s="55">
        <v>13</v>
      </c>
      <c r="CZ23" s="55">
        <f t="shared" si="16"/>
        <v>0</v>
      </c>
      <c r="DA23" s="54">
        <v>38</v>
      </c>
      <c r="DB23" s="55">
        <v>13</v>
      </c>
      <c r="DC23" s="55">
        <f t="shared" si="17"/>
        <v>0</v>
      </c>
      <c r="DD23" s="84">
        <v>36</v>
      </c>
      <c r="DE23" s="55">
        <v>13</v>
      </c>
      <c r="DF23" s="54">
        <f t="shared" si="18"/>
        <v>0</v>
      </c>
      <c r="DG23" s="55">
        <v>40</v>
      </c>
      <c r="DH23" s="55">
        <v>13</v>
      </c>
      <c r="DI23" s="55">
        <f t="shared" si="19"/>
        <v>0</v>
      </c>
      <c r="DJ23" s="84">
        <v>44</v>
      </c>
      <c r="DK23" s="55">
        <v>13</v>
      </c>
      <c r="DL23" s="54">
        <f t="shared" si="20"/>
        <v>0</v>
      </c>
      <c r="DM23" s="54">
        <v>44</v>
      </c>
      <c r="DN23" s="55">
        <v>13</v>
      </c>
      <c r="DO23" s="55">
        <f t="shared" si="21"/>
        <v>0</v>
      </c>
      <c r="DP23" s="84">
        <v>44</v>
      </c>
      <c r="DQ23" s="55">
        <v>13</v>
      </c>
      <c r="DR23" s="54">
        <f t="shared" si="22"/>
        <v>0</v>
      </c>
      <c r="DS23" s="54">
        <v>44</v>
      </c>
      <c r="DT23" s="55">
        <v>13</v>
      </c>
      <c r="DU23" s="55">
        <f t="shared" si="23"/>
        <v>0</v>
      </c>
      <c r="DV23" s="84">
        <v>80</v>
      </c>
      <c r="DW23" s="55">
        <v>173</v>
      </c>
      <c r="DX23" s="55">
        <f t="shared" si="24"/>
        <v>0</v>
      </c>
      <c r="DY23" s="55">
        <v>80</v>
      </c>
      <c r="DZ23" s="55">
        <v>173</v>
      </c>
      <c r="EA23" s="55">
        <f t="shared" si="52"/>
        <v>0</v>
      </c>
      <c r="EB23" s="84">
        <v>34</v>
      </c>
      <c r="EC23" s="55">
        <v>13</v>
      </c>
      <c r="ED23" s="54">
        <f t="shared" si="25"/>
        <v>0</v>
      </c>
      <c r="EE23" s="55">
        <v>36</v>
      </c>
      <c r="EF23" s="55">
        <v>13</v>
      </c>
      <c r="EG23" s="55">
        <f t="shared" si="53"/>
        <v>0</v>
      </c>
      <c r="EH23" s="84">
        <v>34</v>
      </c>
      <c r="EI23" s="55">
        <v>13</v>
      </c>
      <c r="EJ23" s="55">
        <f t="shared" si="54"/>
        <v>0</v>
      </c>
      <c r="EK23" s="55">
        <v>36</v>
      </c>
      <c r="EL23" s="55">
        <v>13</v>
      </c>
      <c r="EM23" s="55">
        <f t="shared" si="55"/>
        <v>0</v>
      </c>
      <c r="EN23" s="84">
        <v>28</v>
      </c>
      <c r="EO23" s="55">
        <v>13</v>
      </c>
      <c r="EP23" s="55">
        <f t="shared" si="56"/>
        <v>0</v>
      </c>
      <c r="EQ23" s="55">
        <v>30</v>
      </c>
      <c r="ER23" s="55">
        <v>13</v>
      </c>
      <c r="ES23" s="55">
        <f t="shared" si="26"/>
        <v>0</v>
      </c>
      <c r="ET23" s="84">
        <v>40</v>
      </c>
      <c r="EU23" s="55">
        <v>13</v>
      </c>
      <c r="EV23" s="54">
        <f t="shared" si="27"/>
        <v>0</v>
      </c>
      <c r="EW23" s="54">
        <v>42</v>
      </c>
      <c r="EX23" s="55">
        <v>13</v>
      </c>
      <c r="EY23" s="55">
        <f t="shared" si="28"/>
        <v>0</v>
      </c>
      <c r="EZ23" s="84">
        <v>38</v>
      </c>
      <c r="FA23" s="55">
        <v>13</v>
      </c>
      <c r="FB23" s="54">
        <f t="shared" si="29"/>
        <v>0</v>
      </c>
      <c r="FC23" s="54">
        <v>40</v>
      </c>
      <c r="FD23" s="55">
        <v>13</v>
      </c>
      <c r="FE23" s="55">
        <f t="shared" si="30"/>
        <v>0</v>
      </c>
      <c r="FF23" s="84">
        <v>30</v>
      </c>
      <c r="FG23" s="55">
        <v>13</v>
      </c>
      <c r="FH23" s="54">
        <f t="shared" si="31"/>
        <v>0</v>
      </c>
      <c r="FI23" s="54">
        <v>32</v>
      </c>
      <c r="FJ23" s="55">
        <v>13</v>
      </c>
      <c r="FK23" s="85">
        <f t="shared" si="32"/>
        <v>0</v>
      </c>
      <c r="FL23" s="84">
        <v>80</v>
      </c>
      <c r="FM23" s="55">
        <v>173</v>
      </c>
      <c r="FN23" s="55">
        <f t="shared" si="33"/>
        <v>0</v>
      </c>
      <c r="FO23" s="54">
        <v>80</v>
      </c>
      <c r="FP23" s="55">
        <v>173</v>
      </c>
      <c r="FQ23" s="55">
        <f t="shared" si="57"/>
        <v>0</v>
      </c>
      <c r="FR23" s="84">
        <v>30</v>
      </c>
      <c r="FS23" s="55">
        <v>13</v>
      </c>
      <c r="FT23" s="55">
        <f t="shared" si="58"/>
        <v>0</v>
      </c>
      <c r="FU23" s="55">
        <v>30</v>
      </c>
      <c r="FV23" s="55">
        <v>13</v>
      </c>
      <c r="FW23" s="55">
        <f t="shared" si="59"/>
        <v>0</v>
      </c>
      <c r="FX23" s="84">
        <v>38</v>
      </c>
      <c r="FY23" s="55">
        <v>13</v>
      </c>
      <c r="FZ23" s="54">
        <f t="shared" si="60"/>
        <v>0</v>
      </c>
      <c r="GA23" s="55">
        <v>40</v>
      </c>
      <c r="GB23" s="55">
        <v>13</v>
      </c>
      <c r="GC23" s="85">
        <f t="shared" si="34"/>
        <v>0</v>
      </c>
      <c r="GD23" s="84">
        <v>48</v>
      </c>
      <c r="GE23" s="55">
        <v>13</v>
      </c>
      <c r="GF23" s="54">
        <f t="shared" si="35"/>
        <v>0</v>
      </c>
      <c r="GG23" s="55">
        <v>46</v>
      </c>
      <c r="GH23" s="55">
        <v>13</v>
      </c>
      <c r="GI23" s="85">
        <f t="shared" si="36"/>
        <v>0</v>
      </c>
      <c r="GJ23" s="84">
        <v>32</v>
      </c>
      <c r="GK23" s="55">
        <v>13</v>
      </c>
      <c r="GL23" s="54">
        <f t="shared" si="37"/>
        <v>0</v>
      </c>
      <c r="GM23" s="55">
        <v>34</v>
      </c>
      <c r="GN23" s="55">
        <v>13</v>
      </c>
      <c r="GO23" s="85">
        <f t="shared" si="38"/>
        <v>0</v>
      </c>
      <c r="GP23" s="84">
        <v>40</v>
      </c>
      <c r="GQ23" s="55">
        <v>13</v>
      </c>
      <c r="GR23" s="54">
        <f t="shared" si="39"/>
        <v>0</v>
      </c>
      <c r="GS23" s="55">
        <v>40</v>
      </c>
      <c r="GT23" s="55">
        <v>13</v>
      </c>
      <c r="GU23" s="85">
        <f t="shared" si="61"/>
        <v>0</v>
      </c>
      <c r="GV23" s="84">
        <v>40</v>
      </c>
      <c r="GW23" s="55">
        <v>13</v>
      </c>
      <c r="GX23" s="55">
        <f t="shared" si="62"/>
        <v>0</v>
      </c>
      <c r="GY23" s="55">
        <v>40</v>
      </c>
      <c r="GZ23" s="55">
        <v>13</v>
      </c>
      <c r="HA23" s="55">
        <f t="shared" si="40"/>
        <v>0</v>
      </c>
      <c r="HB23" s="84">
        <v>80</v>
      </c>
      <c r="HC23" s="55">
        <v>173</v>
      </c>
      <c r="HD23" s="55">
        <f t="shared" si="41"/>
        <v>0</v>
      </c>
      <c r="HE23" s="55">
        <v>80</v>
      </c>
      <c r="HF23" s="55">
        <v>173</v>
      </c>
      <c r="HG23" s="85">
        <f t="shared" si="42"/>
        <v>0</v>
      </c>
      <c r="HH23" s="84">
        <v>32</v>
      </c>
      <c r="HI23" s="55">
        <v>13</v>
      </c>
      <c r="HJ23" s="54">
        <f t="shared" si="43"/>
        <v>0</v>
      </c>
      <c r="HK23" s="55">
        <v>36</v>
      </c>
      <c r="HL23" s="55">
        <v>13</v>
      </c>
      <c r="HM23" s="85">
        <f t="shared" si="63"/>
        <v>0</v>
      </c>
      <c r="HN23" s="84">
        <v>34</v>
      </c>
      <c r="HO23" s="55">
        <v>13</v>
      </c>
      <c r="HP23" s="55">
        <f t="shared" si="64"/>
        <v>0</v>
      </c>
      <c r="HQ23" s="55">
        <v>36</v>
      </c>
      <c r="HR23" s="55">
        <v>13</v>
      </c>
      <c r="HS23" s="85">
        <f t="shared" si="65"/>
        <v>0</v>
      </c>
      <c r="HT23" s="84">
        <v>24</v>
      </c>
      <c r="HU23" s="55">
        <v>13</v>
      </c>
      <c r="HV23" s="55">
        <f t="shared" si="66"/>
        <v>0</v>
      </c>
      <c r="HW23" s="55">
        <v>28</v>
      </c>
      <c r="HX23" s="55">
        <v>13</v>
      </c>
      <c r="HY23" s="85">
        <f t="shared" si="44"/>
        <v>0</v>
      </c>
      <c r="HZ23" s="84">
        <v>38</v>
      </c>
      <c r="IA23" s="55">
        <v>13</v>
      </c>
      <c r="IB23" s="54">
        <f t="shared" si="45"/>
        <v>0</v>
      </c>
      <c r="IC23" s="54">
        <v>38</v>
      </c>
      <c r="ID23" s="55">
        <v>13</v>
      </c>
      <c r="IE23" s="85">
        <f t="shared" si="67"/>
        <v>0</v>
      </c>
      <c r="IF23" s="84">
        <v>36</v>
      </c>
      <c r="IG23" s="55">
        <v>13</v>
      </c>
      <c r="IH23" s="54">
        <f t="shared" si="68"/>
        <v>0</v>
      </c>
      <c r="II23" s="55">
        <v>36</v>
      </c>
      <c r="IJ23" s="55">
        <v>13</v>
      </c>
      <c r="IK23" s="85">
        <f t="shared" si="69"/>
        <v>0</v>
      </c>
      <c r="IL23" s="84">
        <v>38</v>
      </c>
      <c r="IM23" s="55">
        <v>13</v>
      </c>
      <c r="IN23" s="54">
        <f t="shared" si="70"/>
        <v>0</v>
      </c>
      <c r="IO23" s="54">
        <v>38</v>
      </c>
      <c r="IP23" s="55">
        <v>13</v>
      </c>
      <c r="IQ23" s="55">
        <f t="shared" si="46"/>
        <v>0</v>
      </c>
      <c r="IR23" s="84">
        <v>74</v>
      </c>
      <c r="IS23" s="55">
        <v>173</v>
      </c>
      <c r="IT23" s="55">
        <f t="shared" si="47"/>
        <v>0</v>
      </c>
      <c r="IU23" s="55">
        <v>78</v>
      </c>
      <c r="IV23" s="55">
        <v>173</v>
      </c>
    </row>
    <row r="24" spans="1:256">
      <c r="A24" s="26">
        <v>22</v>
      </c>
      <c r="B24" s="28">
        <f>'فرم خام- پرینت- ثبت داده'!C30</f>
        <v>0</v>
      </c>
      <c r="C24" s="28">
        <f>'فرم خام- پرینت- ثبت داده'!D30</f>
        <v>0</v>
      </c>
      <c r="D24" s="28">
        <f>'فرم خام- پرینت- ثبت داده'!E30</f>
        <v>0</v>
      </c>
      <c r="E24" s="28">
        <f>'فرم خام- پرینت- ثبت داده'!F30</f>
        <v>0</v>
      </c>
      <c r="F24" s="28">
        <f>'فرم خام- پرینت- ثبت داده'!G30</f>
        <v>0</v>
      </c>
      <c r="G24" s="33"/>
      <c r="H24" s="51">
        <f>IF(SUM(D203:D212)=10,10,IF(SUM(D213:D222)=10,10,IF(SUM(D223:D232)=10,10,0)))</f>
        <v>0</v>
      </c>
      <c r="I24" s="27">
        <f>B24*4</f>
        <v>0</v>
      </c>
      <c r="J24" s="28">
        <f>C24*3</f>
        <v>0</v>
      </c>
      <c r="K24" s="28">
        <f t="shared" si="0"/>
        <v>0</v>
      </c>
      <c r="L24" s="28">
        <f>E24*1</f>
        <v>0</v>
      </c>
      <c r="M24" s="28">
        <f>F24*0</f>
        <v>0</v>
      </c>
      <c r="N24" s="56">
        <f t="shared" si="1"/>
        <v>0</v>
      </c>
      <c r="AX24" s="82">
        <f t="shared" si="2"/>
        <v>0</v>
      </c>
      <c r="AY24" s="82">
        <v>44</v>
      </c>
      <c r="AZ24" s="75">
        <v>12</v>
      </c>
      <c r="BA24" s="83">
        <f t="shared" si="3"/>
        <v>0</v>
      </c>
      <c r="BB24" s="84">
        <v>26</v>
      </c>
      <c r="BC24" s="75">
        <v>12</v>
      </c>
      <c r="BD24" s="83">
        <f t="shared" si="4"/>
        <v>0</v>
      </c>
      <c r="BE24" s="75">
        <v>30</v>
      </c>
      <c r="BF24" s="75">
        <v>12</v>
      </c>
      <c r="BG24" s="75">
        <f t="shared" si="5"/>
        <v>0</v>
      </c>
      <c r="BH24" s="84">
        <v>30</v>
      </c>
      <c r="BI24" s="75">
        <v>12</v>
      </c>
      <c r="BJ24" s="82">
        <f t="shared" si="6"/>
        <v>0</v>
      </c>
      <c r="BK24" s="82">
        <v>32</v>
      </c>
      <c r="BL24" s="75">
        <v>12</v>
      </c>
      <c r="BM24" s="75">
        <f t="shared" si="7"/>
        <v>0</v>
      </c>
      <c r="BN24" s="84">
        <v>38</v>
      </c>
      <c r="BO24" s="75">
        <v>12</v>
      </c>
      <c r="BP24" s="82">
        <f t="shared" si="8"/>
        <v>0</v>
      </c>
      <c r="BQ24" s="75">
        <v>40</v>
      </c>
      <c r="BR24" s="75">
        <v>12</v>
      </c>
      <c r="BS24" s="75">
        <f t="shared" si="48"/>
        <v>0</v>
      </c>
      <c r="BT24" s="84">
        <v>36</v>
      </c>
      <c r="BU24" s="75">
        <v>12</v>
      </c>
      <c r="BV24" s="82">
        <f t="shared" si="9"/>
        <v>0</v>
      </c>
      <c r="BW24" s="82">
        <v>38</v>
      </c>
      <c r="BX24" s="75">
        <v>12</v>
      </c>
      <c r="BY24" s="75">
        <f t="shared" si="10"/>
        <v>0</v>
      </c>
      <c r="BZ24" s="84">
        <v>36</v>
      </c>
      <c r="CA24" s="75">
        <v>12</v>
      </c>
      <c r="CB24" s="82">
        <f t="shared" si="11"/>
        <v>0</v>
      </c>
      <c r="CC24" s="75">
        <v>36</v>
      </c>
      <c r="CD24" s="75">
        <v>12</v>
      </c>
      <c r="CE24" s="83">
        <f t="shared" si="12"/>
        <v>0</v>
      </c>
      <c r="CF24" s="84">
        <v>80</v>
      </c>
      <c r="CG24" s="75">
        <v>172</v>
      </c>
      <c r="CH24" s="82">
        <f t="shared" si="13"/>
        <v>0</v>
      </c>
      <c r="CI24" s="82">
        <v>80</v>
      </c>
      <c r="CJ24" s="75">
        <v>172</v>
      </c>
      <c r="CK24" s="82">
        <f t="shared" si="49"/>
        <v>0</v>
      </c>
      <c r="CL24" s="84">
        <v>38</v>
      </c>
      <c r="CM24" s="55">
        <v>12</v>
      </c>
      <c r="CN24" s="54">
        <f t="shared" si="50"/>
        <v>0</v>
      </c>
      <c r="CO24" s="55">
        <v>40</v>
      </c>
      <c r="CP24" s="55">
        <v>12</v>
      </c>
      <c r="CQ24" s="55">
        <f t="shared" si="14"/>
        <v>0</v>
      </c>
      <c r="CR24" s="84">
        <v>46</v>
      </c>
      <c r="CS24" s="55">
        <v>12</v>
      </c>
      <c r="CT24" s="54">
        <f t="shared" si="15"/>
        <v>0</v>
      </c>
      <c r="CU24" s="55">
        <v>42</v>
      </c>
      <c r="CV24" s="55">
        <v>12</v>
      </c>
      <c r="CW24" s="55">
        <f t="shared" si="51"/>
        <v>0</v>
      </c>
      <c r="CX24" s="84">
        <v>38</v>
      </c>
      <c r="CY24" s="55">
        <v>12</v>
      </c>
      <c r="CZ24" s="55">
        <f t="shared" si="16"/>
        <v>0</v>
      </c>
      <c r="DA24" s="54">
        <v>38</v>
      </c>
      <c r="DB24" s="55">
        <v>12</v>
      </c>
      <c r="DC24" s="55">
        <f t="shared" si="17"/>
        <v>0</v>
      </c>
      <c r="DD24" s="84">
        <v>34</v>
      </c>
      <c r="DE24" s="55">
        <v>12</v>
      </c>
      <c r="DF24" s="54">
        <f t="shared" si="18"/>
        <v>0</v>
      </c>
      <c r="DG24" s="55">
        <v>36</v>
      </c>
      <c r="DH24" s="55">
        <v>12</v>
      </c>
      <c r="DI24" s="55">
        <f t="shared" si="19"/>
        <v>0</v>
      </c>
      <c r="DJ24" s="84">
        <v>42</v>
      </c>
      <c r="DK24" s="55">
        <v>12</v>
      </c>
      <c r="DL24" s="54">
        <f t="shared" si="20"/>
        <v>0</v>
      </c>
      <c r="DM24" s="55">
        <v>42</v>
      </c>
      <c r="DN24" s="55">
        <v>12</v>
      </c>
      <c r="DO24" s="55">
        <f t="shared" si="21"/>
        <v>0</v>
      </c>
      <c r="DP24" s="84">
        <v>42</v>
      </c>
      <c r="DQ24" s="55">
        <v>12</v>
      </c>
      <c r="DR24" s="54">
        <f t="shared" si="22"/>
        <v>0</v>
      </c>
      <c r="DS24" s="55">
        <v>42</v>
      </c>
      <c r="DT24" s="55">
        <v>12</v>
      </c>
      <c r="DU24" s="55">
        <f t="shared" si="23"/>
        <v>0</v>
      </c>
      <c r="DV24" s="84">
        <v>80</v>
      </c>
      <c r="DW24" s="55">
        <v>172</v>
      </c>
      <c r="DX24" s="55">
        <f t="shared" si="24"/>
        <v>0</v>
      </c>
      <c r="DY24" s="55">
        <v>80</v>
      </c>
      <c r="DZ24" s="55">
        <v>172</v>
      </c>
      <c r="EA24" s="55">
        <f t="shared" si="52"/>
        <v>0</v>
      </c>
      <c r="EB24" s="84">
        <v>32</v>
      </c>
      <c r="EC24" s="55">
        <v>12</v>
      </c>
      <c r="ED24" s="54">
        <f t="shared" si="25"/>
        <v>0</v>
      </c>
      <c r="EE24" s="54">
        <v>32</v>
      </c>
      <c r="EF24" s="55">
        <v>12</v>
      </c>
      <c r="EG24" s="55">
        <f t="shared" si="53"/>
        <v>0</v>
      </c>
      <c r="EH24" s="84">
        <v>32</v>
      </c>
      <c r="EI24" s="55">
        <v>12</v>
      </c>
      <c r="EJ24" s="55">
        <f t="shared" si="54"/>
        <v>0</v>
      </c>
      <c r="EK24" s="55">
        <v>34</v>
      </c>
      <c r="EL24" s="55">
        <v>12</v>
      </c>
      <c r="EM24" s="55">
        <f t="shared" si="55"/>
        <v>0</v>
      </c>
      <c r="EN24" s="84">
        <v>26</v>
      </c>
      <c r="EO24" s="55">
        <v>12</v>
      </c>
      <c r="EP24" s="55">
        <f t="shared" si="56"/>
        <v>0</v>
      </c>
      <c r="EQ24" s="55">
        <v>28</v>
      </c>
      <c r="ER24" s="55">
        <v>12</v>
      </c>
      <c r="ES24" s="55">
        <f t="shared" si="26"/>
        <v>0</v>
      </c>
      <c r="ET24" s="84">
        <v>38</v>
      </c>
      <c r="EU24" s="55">
        <v>12</v>
      </c>
      <c r="EV24" s="54">
        <f t="shared" si="27"/>
        <v>0</v>
      </c>
      <c r="EW24" s="54">
        <v>40</v>
      </c>
      <c r="EX24" s="55">
        <v>12</v>
      </c>
      <c r="EY24" s="55">
        <f t="shared" si="28"/>
        <v>0</v>
      </c>
      <c r="EZ24" s="84">
        <v>36</v>
      </c>
      <c r="FA24" s="55">
        <v>12</v>
      </c>
      <c r="FB24" s="54">
        <f t="shared" si="29"/>
        <v>0</v>
      </c>
      <c r="FC24" s="54">
        <v>38</v>
      </c>
      <c r="FD24" s="55">
        <v>12</v>
      </c>
      <c r="FE24" s="55">
        <f t="shared" si="30"/>
        <v>0</v>
      </c>
      <c r="FF24" s="84">
        <v>26</v>
      </c>
      <c r="FG24" s="55">
        <v>12</v>
      </c>
      <c r="FH24" s="54">
        <f t="shared" si="31"/>
        <v>0</v>
      </c>
      <c r="FI24" s="55">
        <v>28</v>
      </c>
      <c r="FJ24" s="55">
        <v>12</v>
      </c>
      <c r="FK24" s="85">
        <f t="shared" si="32"/>
        <v>0</v>
      </c>
      <c r="FL24" s="84">
        <v>80</v>
      </c>
      <c r="FM24" s="55">
        <v>172</v>
      </c>
      <c r="FN24" s="55">
        <f t="shared" si="33"/>
        <v>0</v>
      </c>
      <c r="FO24" s="54">
        <v>80</v>
      </c>
      <c r="FP24" s="55">
        <v>172</v>
      </c>
      <c r="FQ24" s="55">
        <f t="shared" si="57"/>
        <v>0</v>
      </c>
      <c r="FR24" s="84">
        <v>28</v>
      </c>
      <c r="FS24" s="55">
        <v>12</v>
      </c>
      <c r="FT24" s="55">
        <f t="shared" si="58"/>
        <v>0</v>
      </c>
      <c r="FU24" s="55">
        <v>28</v>
      </c>
      <c r="FV24" s="55">
        <v>12</v>
      </c>
      <c r="FW24" s="55">
        <f t="shared" si="59"/>
        <v>0</v>
      </c>
      <c r="FX24" s="84">
        <v>36</v>
      </c>
      <c r="FY24" s="55">
        <v>12</v>
      </c>
      <c r="FZ24" s="54">
        <f t="shared" si="60"/>
        <v>0</v>
      </c>
      <c r="GA24" s="54">
        <v>38</v>
      </c>
      <c r="GB24" s="55">
        <v>12</v>
      </c>
      <c r="GC24" s="85">
        <f t="shared" si="34"/>
        <v>0</v>
      </c>
      <c r="GD24" s="84">
        <v>46</v>
      </c>
      <c r="GE24" s="55">
        <v>12</v>
      </c>
      <c r="GF24" s="54">
        <f t="shared" si="35"/>
        <v>0</v>
      </c>
      <c r="GG24" s="54">
        <v>44</v>
      </c>
      <c r="GH24" s="55">
        <v>12</v>
      </c>
      <c r="GI24" s="85">
        <f t="shared" si="36"/>
        <v>0</v>
      </c>
      <c r="GJ24" s="84">
        <v>30</v>
      </c>
      <c r="GK24" s="55">
        <v>12</v>
      </c>
      <c r="GL24" s="54">
        <f t="shared" si="37"/>
        <v>0</v>
      </c>
      <c r="GM24" s="54">
        <v>32</v>
      </c>
      <c r="GN24" s="55">
        <v>12</v>
      </c>
      <c r="GO24" s="85">
        <f t="shared" si="38"/>
        <v>0</v>
      </c>
      <c r="GP24" s="84">
        <v>38</v>
      </c>
      <c r="GQ24" s="55">
        <v>12</v>
      </c>
      <c r="GR24" s="54">
        <f t="shared" si="39"/>
        <v>0</v>
      </c>
      <c r="GS24" s="54">
        <v>38</v>
      </c>
      <c r="GT24" s="55">
        <v>12</v>
      </c>
      <c r="GU24" s="85">
        <f t="shared" si="61"/>
        <v>0</v>
      </c>
      <c r="GV24" s="84">
        <v>38</v>
      </c>
      <c r="GW24" s="55">
        <v>12</v>
      </c>
      <c r="GX24" s="55">
        <f t="shared" si="62"/>
        <v>0</v>
      </c>
      <c r="GY24" s="54">
        <v>38</v>
      </c>
      <c r="GZ24" s="55">
        <v>12</v>
      </c>
      <c r="HA24" s="55">
        <f t="shared" si="40"/>
        <v>0</v>
      </c>
      <c r="HB24" s="84">
        <v>80</v>
      </c>
      <c r="HC24" s="55">
        <v>172</v>
      </c>
      <c r="HD24" s="55">
        <f t="shared" si="41"/>
        <v>0</v>
      </c>
      <c r="HE24" s="55">
        <v>80</v>
      </c>
      <c r="HF24" s="55">
        <v>172</v>
      </c>
      <c r="HG24" s="85">
        <f t="shared" si="42"/>
        <v>0</v>
      </c>
      <c r="HH24" s="84">
        <v>30</v>
      </c>
      <c r="HI24" s="55">
        <v>12</v>
      </c>
      <c r="HJ24" s="54">
        <f t="shared" si="43"/>
        <v>0</v>
      </c>
      <c r="HK24" s="55">
        <v>34</v>
      </c>
      <c r="HL24" s="55">
        <v>12</v>
      </c>
      <c r="HM24" s="85">
        <f t="shared" si="63"/>
        <v>0</v>
      </c>
      <c r="HN24" s="84">
        <v>32</v>
      </c>
      <c r="HO24" s="55">
        <v>12</v>
      </c>
      <c r="HP24" s="55">
        <f t="shared" si="64"/>
        <v>0</v>
      </c>
      <c r="HQ24" s="55">
        <v>34</v>
      </c>
      <c r="HR24" s="55">
        <v>12</v>
      </c>
      <c r="HS24" s="85">
        <f t="shared" si="65"/>
        <v>0</v>
      </c>
      <c r="HT24" s="84">
        <v>22</v>
      </c>
      <c r="HU24" s="55">
        <v>12</v>
      </c>
      <c r="HV24" s="55">
        <f t="shared" si="66"/>
        <v>0</v>
      </c>
      <c r="HW24" s="54">
        <v>26</v>
      </c>
      <c r="HX24" s="55">
        <v>12</v>
      </c>
      <c r="HY24" s="85">
        <f t="shared" si="44"/>
        <v>0</v>
      </c>
      <c r="HZ24" s="84">
        <v>36</v>
      </c>
      <c r="IA24" s="55">
        <v>12</v>
      </c>
      <c r="IB24" s="54">
        <f t="shared" si="45"/>
        <v>0</v>
      </c>
      <c r="IC24" s="55">
        <v>36</v>
      </c>
      <c r="ID24" s="55">
        <v>12</v>
      </c>
      <c r="IE24" s="85">
        <f t="shared" si="67"/>
        <v>0</v>
      </c>
      <c r="IF24" s="84">
        <v>34</v>
      </c>
      <c r="IG24" s="55">
        <v>12</v>
      </c>
      <c r="IH24" s="54">
        <f t="shared" si="68"/>
        <v>0</v>
      </c>
      <c r="II24" s="55">
        <v>34</v>
      </c>
      <c r="IJ24" s="55">
        <v>12</v>
      </c>
      <c r="IK24" s="85">
        <f t="shared" si="69"/>
        <v>0</v>
      </c>
      <c r="IL24" s="84">
        <v>36</v>
      </c>
      <c r="IM24" s="55">
        <v>12</v>
      </c>
      <c r="IN24" s="54">
        <f t="shared" si="70"/>
        <v>0</v>
      </c>
      <c r="IO24" s="55">
        <v>36</v>
      </c>
      <c r="IP24" s="55">
        <v>12</v>
      </c>
      <c r="IQ24" s="55">
        <f t="shared" si="46"/>
        <v>0</v>
      </c>
      <c r="IR24" s="84">
        <v>74</v>
      </c>
      <c r="IS24" s="55">
        <v>172</v>
      </c>
      <c r="IT24" s="55">
        <f t="shared" si="47"/>
        <v>0</v>
      </c>
      <c r="IU24" s="55">
        <v>78</v>
      </c>
      <c r="IV24" s="55">
        <v>172</v>
      </c>
    </row>
    <row r="25" spans="1:256">
      <c r="A25" s="26">
        <v>23</v>
      </c>
      <c r="B25" s="28">
        <f>'فرم خام- پرینت- ثبت داده'!C31</f>
        <v>0</v>
      </c>
      <c r="C25" s="28">
        <f>'فرم خام- پرینت- ثبت داده'!D31</f>
        <v>0</v>
      </c>
      <c r="D25" s="28">
        <f>'فرم خام- پرینت- ثبت داده'!E31</f>
        <v>0</v>
      </c>
      <c r="E25" s="28">
        <f>'فرم خام- پرینت- ثبت داده'!F31</f>
        <v>0</v>
      </c>
      <c r="F25" s="28">
        <f>'فرم خام- پرینت- ثبت داده'!G31</f>
        <v>0</v>
      </c>
      <c r="G25" s="33"/>
      <c r="H25" s="51">
        <f>IF(SUM(C3:C16)=14,14,IF(SUM(C17:C30)=14,14,IF(SUM(C31:C44)=14,14,IF(SUM(C45:C58)=14,14,0))))</f>
        <v>0</v>
      </c>
      <c r="I25" s="27">
        <f>B25*4</f>
        <v>0</v>
      </c>
      <c r="J25" s="28">
        <f>C25*3</f>
        <v>0</v>
      </c>
      <c r="K25" s="28">
        <f t="shared" si="0"/>
        <v>0</v>
      </c>
      <c r="L25" s="28">
        <f>E25*1</f>
        <v>0</v>
      </c>
      <c r="M25" s="28">
        <f>F25*0</f>
        <v>0</v>
      </c>
      <c r="N25" s="56">
        <f t="shared" si="1"/>
        <v>0</v>
      </c>
      <c r="AX25" s="82">
        <f t="shared" si="2"/>
        <v>0</v>
      </c>
      <c r="AY25" s="75">
        <v>42</v>
      </c>
      <c r="AZ25" s="75">
        <v>11</v>
      </c>
      <c r="BA25" s="83">
        <f t="shared" si="3"/>
        <v>0</v>
      </c>
      <c r="BB25" s="84">
        <v>24</v>
      </c>
      <c r="BC25" s="75">
        <v>11</v>
      </c>
      <c r="BD25" s="83">
        <f t="shared" si="4"/>
        <v>0</v>
      </c>
      <c r="BE25" s="75">
        <v>28</v>
      </c>
      <c r="BF25" s="75">
        <v>11</v>
      </c>
      <c r="BG25" s="75">
        <f t="shared" si="5"/>
        <v>0</v>
      </c>
      <c r="BH25" s="84">
        <v>28</v>
      </c>
      <c r="BI25" s="75">
        <v>11</v>
      </c>
      <c r="BJ25" s="82">
        <f t="shared" si="6"/>
        <v>0</v>
      </c>
      <c r="BK25" s="75">
        <v>30</v>
      </c>
      <c r="BL25" s="75">
        <v>11</v>
      </c>
      <c r="BM25" s="75">
        <f t="shared" si="7"/>
        <v>0</v>
      </c>
      <c r="BN25" s="84">
        <v>34</v>
      </c>
      <c r="BO25" s="75">
        <v>11</v>
      </c>
      <c r="BP25" s="82">
        <f t="shared" si="8"/>
        <v>0</v>
      </c>
      <c r="BQ25" s="82">
        <v>38</v>
      </c>
      <c r="BR25" s="75">
        <v>11</v>
      </c>
      <c r="BS25" s="75">
        <f t="shared" si="48"/>
        <v>0</v>
      </c>
      <c r="BT25" s="84">
        <v>34</v>
      </c>
      <c r="BU25" s="75">
        <v>11</v>
      </c>
      <c r="BV25" s="82">
        <f t="shared" si="9"/>
        <v>0</v>
      </c>
      <c r="BW25" s="75">
        <v>36</v>
      </c>
      <c r="BX25" s="75">
        <v>11</v>
      </c>
      <c r="BY25" s="75">
        <f t="shared" si="10"/>
        <v>0</v>
      </c>
      <c r="BZ25" s="84">
        <v>34</v>
      </c>
      <c r="CA25" s="75">
        <v>11</v>
      </c>
      <c r="CB25" s="82">
        <f t="shared" si="11"/>
        <v>0</v>
      </c>
      <c r="CC25" s="75">
        <v>34</v>
      </c>
      <c r="CD25" s="75">
        <v>11</v>
      </c>
      <c r="CE25" s="83">
        <f t="shared" si="12"/>
        <v>0</v>
      </c>
      <c r="CF25" s="84">
        <v>80</v>
      </c>
      <c r="CG25" s="75">
        <v>171</v>
      </c>
      <c r="CH25" s="82">
        <f t="shared" si="13"/>
        <v>0</v>
      </c>
      <c r="CI25" s="82">
        <v>80</v>
      </c>
      <c r="CJ25" s="82">
        <v>171</v>
      </c>
      <c r="CK25" s="82">
        <f t="shared" si="49"/>
        <v>0</v>
      </c>
      <c r="CL25" s="84">
        <v>36</v>
      </c>
      <c r="CM25" s="55">
        <v>11</v>
      </c>
      <c r="CN25" s="54">
        <f t="shared" si="50"/>
        <v>0</v>
      </c>
      <c r="CO25" s="54">
        <v>38</v>
      </c>
      <c r="CP25" s="55">
        <v>11</v>
      </c>
      <c r="CQ25" s="55">
        <f t="shared" si="14"/>
        <v>0</v>
      </c>
      <c r="CR25" s="84">
        <v>44</v>
      </c>
      <c r="CS25" s="55">
        <v>11</v>
      </c>
      <c r="CT25" s="54">
        <f t="shared" si="15"/>
        <v>0</v>
      </c>
      <c r="CU25" s="55">
        <v>40</v>
      </c>
      <c r="CV25" s="55">
        <v>11</v>
      </c>
      <c r="CW25" s="55">
        <f t="shared" si="51"/>
        <v>0</v>
      </c>
      <c r="CX25" s="84">
        <v>36</v>
      </c>
      <c r="CY25" s="55">
        <v>11</v>
      </c>
      <c r="CZ25" s="55">
        <f t="shared" si="16"/>
        <v>0</v>
      </c>
      <c r="DA25" s="55">
        <v>36</v>
      </c>
      <c r="DB25" s="55">
        <v>11</v>
      </c>
      <c r="DC25" s="55">
        <f t="shared" si="17"/>
        <v>0</v>
      </c>
      <c r="DD25" s="84">
        <v>32</v>
      </c>
      <c r="DE25" s="55">
        <v>11</v>
      </c>
      <c r="DF25" s="54">
        <f t="shared" si="18"/>
        <v>0</v>
      </c>
      <c r="DG25" s="55">
        <v>34</v>
      </c>
      <c r="DH25" s="55">
        <v>11</v>
      </c>
      <c r="DI25" s="55">
        <f t="shared" si="19"/>
        <v>0</v>
      </c>
      <c r="DJ25" s="84">
        <v>40</v>
      </c>
      <c r="DK25" s="55">
        <v>11</v>
      </c>
      <c r="DL25" s="54">
        <f t="shared" si="20"/>
        <v>0</v>
      </c>
      <c r="DM25" s="55">
        <v>40</v>
      </c>
      <c r="DN25" s="55">
        <v>11</v>
      </c>
      <c r="DO25" s="55">
        <f t="shared" si="21"/>
        <v>0</v>
      </c>
      <c r="DP25" s="84">
        <v>40</v>
      </c>
      <c r="DQ25" s="55">
        <v>11</v>
      </c>
      <c r="DR25" s="54">
        <f t="shared" si="22"/>
        <v>0</v>
      </c>
      <c r="DS25" s="55">
        <v>40</v>
      </c>
      <c r="DT25" s="55">
        <v>11</v>
      </c>
      <c r="DU25" s="55">
        <f t="shared" si="23"/>
        <v>0</v>
      </c>
      <c r="DV25" s="84">
        <v>80</v>
      </c>
      <c r="DW25" s="55">
        <v>171</v>
      </c>
      <c r="DX25" s="55">
        <f t="shared" si="24"/>
        <v>0</v>
      </c>
      <c r="DY25" s="55">
        <v>80</v>
      </c>
      <c r="DZ25" s="55">
        <v>171</v>
      </c>
      <c r="EA25" s="55">
        <f t="shared" si="52"/>
        <v>0</v>
      </c>
      <c r="EB25" s="84">
        <v>30</v>
      </c>
      <c r="EC25" s="55">
        <v>11</v>
      </c>
      <c r="ED25" s="54">
        <f t="shared" si="25"/>
        <v>0</v>
      </c>
      <c r="EE25" s="55">
        <v>30</v>
      </c>
      <c r="EF25" s="55">
        <v>11</v>
      </c>
      <c r="EG25" s="55">
        <f t="shared" si="53"/>
        <v>0</v>
      </c>
      <c r="EH25" s="84">
        <v>30</v>
      </c>
      <c r="EI25" s="55">
        <v>11</v>
      </c>
      <c r="EJ25" s="55">
        <f t="shared" si="54"/>
        <v>0</v>
      </c>
      <c r="EK25" s="54">
        <v>32</v>
      </c>
      <c r="EL25" s="55">
        <v>11</v>
      </c>
      <c r="EM25" s="55">
        <f t="shared" si="55"/>
        <v>0</v>
      </c>
      <c r="EN25" s="84">
        <v>24</v>
      </c>
      <c r="EO25" s="55">
        <v>11</v>
      </c>
      <c r="EP25" s="55">
        <f t="shared" si="56"/>
        <v>0</v>
      </c>
      <c r="EQ25" s="54">
        <v>26</v>
      </c>
      <c r="ER25" s="55">
        <v>11</v>
      </c>
      <c r="ES25" s="55">
        <f t="shared" si="26"/>
        <v>0</v>
      </c>
      <c r="ET25" s="84">
        <v>36</v>
      </c>
      <c r="EU25" s="55">
        <v>11</v>
      </c>
      <c r="EV25" s="54">
        <f t="shared" si="27"/>
        <v>0</v>
      </c>
      <c r="EW25" s="54">
        <v>38</v>
      </c>
      <c r="EX25" s="55">
        <v>11</v>
      </c>
      <c r="EY25" s="55">
        <f t="shared" si="28"/>
        <v>0</v>
      </c>
      <c r="EZ25" s="84">
        <v>32</v>
      </c>
      <c r="FA25" s="55">
        <v>11</v>
      </c>
      <c r="FB25" s="54">
        <f t="shared" si="29"/>
        <v>0</v>
      </c>
      <c r="FC25" s="54">
        <v>34</v>
      </c>
      <c r="FD25" s="55">
        <v>11</v>
      </c>
      <c r="FE25" s="55">
        <f t="shared" si="30"/>
        <v>0</v>
      </c>
      <c r="FF25" s="84">
        <v>24</v>
      </c>
      <c r="FG25" s="55">
        <v>11</v>
      </c>
      <c r="FH25" s="54">
        <f t="shared" si="31"/>
        <v>0</v>
      </c>
      <c r="FI25" s="54">
        <v>26</v>
      </c>
      <c r="FJ25" s="55">
        <v>11</v>
      </c>
      <c r="FK25" s="85">
        <f t="shared" si="32"/>
        <v>0</v>
      </c>
      <c r="FL25" s="84">
        <v>80</v>
      </c>
      <c r="FM25" s="55">
        <v>171</v>
      </c>
      <c r="FN25" s="55">
        <f t="shared" si="33"/>
        <v>0</v>
      </c>
      <c r="FO25" s="54">
        <v>80</v>
      </c>
      <c r="FP25" s="55">
        <v>171</v>
      </c>
      <c r="FQ25" s="55">
        <f t="shared" si="57"/>
        <v>0</v>
      </c>
      <c r="FR25" s="84">
        <v>26</v>
      </c>
      <c r="FS25" s="55">
        <v>11</v>
      </c>
      <c r="FT25" s="55">
        <f t="shared" si="58"/>
        <v>0</v>
      </c>
      <c r="FU25" s="54">
        <v>26</v>
      </c>
      <c r="FV25" s="55">
        <v>11</v>
      </c>
      <c r="FW25" s="55">
        <f t="shared" si="59"/>
        <v>0</v>
      </c>
      <c r="FX25" s="84">
        <v>34</v>
      </c>
      <c r="FY25" s="55">
        <v>11</v>
      </c>
      <c r="FZ25" s="54">
        <f t="shared" si="60"/>
        <v>0</v>
      </c>
      <c r="GA25" s="55">
        <v>36</v>
      </c>
      <c r="GB25" s="55">
        <v>11</v>
      </c>
      <c r="GC25" s="85">
        <f t="shared" si="34"/>
        <v>0</v>
      </c>
      <c r="GD25" s="84">
        <v>44</v>
      </c>
      <c r="GE25" s="55">
        <v>11</v>
      </c>
      <c r="GF25" s="54">
        <f t="shared" si="35"/>
        <v>0</v>
      </c>
      <c r="GG25" s="55">
        <v>42</v>
      </c>
      <c r="GH25" s="55">
        <v>11</v>
      </c>
      <c r="GI25" s="85">
        <f t="shared" si="36"/>
        <v>0</v>
      </c>
      <c r="GJ25" s="84">
        <v>28</v>
      </c>
      <c r="GK25" s="55">
        <v>11</v>
      </c>
      <c r="GL25" s="54">
        <f t="shared" si="37"/>
        <v>0</v>
      </c>
      <c r="GM25" s="55">
        <v>28</v>
      </c>
      <c r="GN25" s="55">
        <v>11</v>
      </c>
      <c r="GO25" s="85">
        <f t="shared" si="38"/>
        <v>0</v>
      </c>
      <c r="GP25" s="84">
        <v>36</v>
      </c>
      <c r="GQ25" s="55">
        <v>11</v>
      </c>
      <c r="GR25" s="54">
        <f t="shared" si="39"/>
        <v>0</v>
      </c>
      <c r="GS25" s="55">
        <v>36</v>
      </c>
      <c r="GT25" s="55">
        <v>11</v>
      </c>
      <c r="GU25" s="85">
        <f t="shared" si="61"/>
        <v>0</v>
      </c>
      <c r="GV25" s="84">
        <v>36</v>
      </c>
      <c r="GW25" s="55">
        <v>11</v>
      </c>
      <c r="GX25" s="55">
        <f t="shared" si="62"/>
        <v>0</v>
      </c>
      <c r="GY25" s="55">
        <v>36</v>
      </c>
      <c r="GZ25" s="55">
        <v>11</v>
      </c>
      <c r="HA25" s="55">
        <f t="shared" si="40"/>
        <v>0</v>
      </c>
      <c r="HB25" s="84">
        <v>80</v>
      </c>
      <c r="HC25" s="55">
        <v>171</v>
      </c>
      <c r="HD25" s="55">
        <f t="shared" si="41"/>
        <v>0</v>
      </c>
      <c r="HE25" s="55">
        <v>80</v>
      </c>
      <c r="HF25" s="55">
        <v>171</v>
      </c>
      <c r="HG25" s="85">
        <f t="shared" si="42"/>
        <v>0</v>
      </c>
      <c r="HH25" s="84">
        <v>28</v>
      </c>
      <c r="HI25" s="55">
        <v>11</v>
      </c>
      <c r="HJ25" s="54">
        <f t="shared" si="43"/>
        <v>0</v>
      </c>
      <c r="HK25" s="55">
        <v>30</v>
      </c>
      <c r="HL25" s="55">
        <v>11</v>
      </c>
      <c r="HM25" s="85">
        <f t="shared" si="63"/>
        <v>0</v>
      </c>
      <c r="HN25" s="84">
        <v>30</v>
      </c>
      <c r="HO25" s="55">
        <v>11</v>
      </c>
      <c r="HP25" s="55">
        <f t="shared" si="64"/>
        <v>0</v>
      </c>
      <c r="HQ25" s="54">
        <v>32</v>
      </c>
      <c r="HR25" s="55">
        <v>11</v>
      </c>
      <c r="HS25" s="85">
        <f t="shared" si="65"/>
        <v>0</v>
      </c>
      <c r="HT25" s="84">
        <v>20</v>
      </c>
      <c r="HU25" s="55">
        <v>11</v>
      </c>
      <c r="HV25" s="55">
        <f t="shared" si="66"/>
        <v>0</v>
      </c>
      <c r="HW25" s="55">
        <v>24</v>
      </c>
      <c r="HX25" s="55">
        <v>11</v>
      </c>
      <c r="HY25" s="85">
        <f t="shared" si="44"/>
        <v>0</v>
      </c>
      <c r="HZ25" s="84">
        <v>34</v>
      </c>
      <c r="IA25" s="55">
        <v>11</v>
      </c>
      <c r="IB25" s="54">
        <f t="shared" si="45"/>
        <v>0</v>
      </c>
      <c r="IC25" s="55">
        <v>34</v>
      </c>
      <c r="ID25" s="55">
        <v>11</v>
      </c>
      <c r="IE25" s="85">
        <f t="shared" si="67"/>
        <v>0</v>
      </c>
      <c r="IF25" s="84">
        <v>32</v>
      </c>
      <c r="IG25" s="55">
        <v>11</v>
      </c>
      <c r="IH25" s="54">
        <f t="shared" si="68"/>
        <v>0</v>
      </c>
      <c r="II25" s="54">
        <v>32</v>
      </c>
      <c r="IJ25" s="55">
        <v>11</v>
      </c>
      <c r="IK25" s="85">
        <f t="shared" si="69"/>
        <v>0</v>
      </c>
      <c r="IL25" s="84">
        <v>34</v>
      </c>
      <c r="IM25" s="55">
        <v>11</v>
      </c>
      <c r="IN25" s="54">
        <f t="shared" si="70"/>
        <v>0</v>
      </c>
      <c r="IO25" s="55">
        <v>34</v>
      </c>
      <c r="IP25" s="55">
        <v>11</v>
      </c>
      <c r="IQ25" s="55">
        <f t="shared" si="46"/>
        <v>0</v>
      </c>
      <c r="IR25" s="84">
        <v>74</v>
      </c>
      <c r="IS25" s="55">
        <v>171</v>
      </c>
      <c r="IT25" s="55">
        <f t="shared" si="47"/>
        <v>0</v>
      </c>
      <c r="IU25" s="55">
        <v>76</v>
      </c>
      <c r="IV25" s="55">
        <v>171</v>
      </c>
    </row>
    <row r="26" spans="1:256">
      <c r="A26" s="26">
        <v>24</v>
      </c>
      <c r="B26" s="28">
        <f>'فرم خام- پرینت- ثبت داده'!C32</f>
        <v>0</v>
      </c>
      <c r="C26" s="28">
        <f>'فرم خام- پرینت- ثبت داده'!D32</f>
        <v>0</v>
      </c>
      <c r="D26" s="28">
        <f>'فرم خام- پرینت- ثبت داده'!E32</f>
        <v>0</v>
      </c>
      <c r="E26" s="28">
        <f>'فرم خام- پرینت- ثبت داده'!F32</f>
        <v>0</v>
      </c>
      <c r="F26" s="28">
        <f>'فرم خام- پرینت- ثبت داده'!G32</f>
        <v>0</v>
      </c>
      <c r="G26" s="33"/>
      <c r="H26" s="51">
        <f>IF(SUM(C59:C72)=14,14,IF(SUM(C73:C86)=14,14,IF(SUM(C87:C100)=14,14,IF(SUM(C101:C114)=14,14,0))))</f>
        <v>0</v>
      </c>
      <c r="I26" s="27">
        <f>B26*0</f>
        <v>0</v>
      </c>
      <c r="J26" s="28">
        <f>C26*1</f>
        <v>0</v>
      </c>
      <c r="K26" s="28">
        <f t="shared" si="0"/>
        <v>0</v>
      </c>
      <c r="L26" s="28">
        <f>E26*3</f>
        <v>0</v>
      </c>
      <c r="M26" s="28">
        <f>F26*4</f>
        <v>0</v>
      </c>
      <c r="N26" s="56">
        <f t="shared" si="1"/>
        <v>0</v>
      </c>
      <c r="AX26" s="82">
        <f t="shared" si="2"/>
        <v>0</v>
      </c>
      <c r="AY26" s="75">
        <v>40</v>
      </c>
      <c r="AZ26" s="75">
        <v>10</v>
      </c>
      <c r="BA26" s="83">
        <f t="shared" si="3"/>
        <v>0</v>
      </c>
      <c r="BB26" s="84">
        <v>22</v>
      </c>
      <c r="BC26" s="75">
        <v>9</v>
      </c>
      <c r="BD26" s="83">
        <f t="shared" si="4"/>
        <v>0</v>
      </c>
      <c r="BE26" s="82">
        <v>26</v>
      </c>
      <c r="BF26" s="75">
        <v>10</v>
      </c>
      <c r="BG26" s="75">
        <f t="shared" si="5"/>
        <v>0</v>
      </c>
      <c r="BH26" s="84">
        <v>26</v>
      </c>
      <c r="BI26" s="75">
        <v>10</v>
      </c>
      <c r="BJ26" s="82">
        <f t="shared" si="6"/>
        <v>0</v>
      </c>
      <c r="BK26" s="75">
        <v>28</v>
      </c>
      <c r="BL26" s="75">
        <v>10</v>
      </c>
      <c r="BM26" s="75">
        <f t="shared" si="7"/>
        <v>0</v>
      </c>
      <c r="BN26" s="84">
        <v>30</v>
      </c>
      <c r="BO26" s="75">
        <v>10</v>
      </c>
      <c r="BP26" s="82">
        <f t="shared" si="8"/>
        <v>0</v>
      </c>
      <c r="BQ26" s="75">
        <v>34</v>
      </c>
      <c r="BR26" s="75">
        <v>10</v>
      </c>
      <c r="BS26" s="75">
        <f t="shared" si="48"/>
        <v>0</v>
      </c>
      <c r="BT26" s="84">
        <v>32</v>
      </c>
      <c r="BU26" s="75">
        <v>10</v>
      </c>
      <c r="BV26" s="82">
        <f t="shared" si="9"/>
        <v>0</v>
      </c>
      <c r="BW26" s="75">
        <v>34</v>
      </c>
      <c r="BX26" s="75">
        <v>10</v>
      </c>
      <c r="BY26" s="75">
        <f t="shared" si="10"/>
        <v>0</v>
      </c>
      <c r="BZ26" s="84">
        <v>30</v>
      </c>
      <c r="CA26" s="75">
        <v>10</v>
      </c>
      <c r="CB26" s="82">
        <f t="shared" si="11"/>
        <v>0</v>
      </c>
      <c r="CC26" s="82">
        <v>32</v>
      </c>
      <c r="CD26" s="75">
        <v>10</v>
      </c>
      <c r="CE26" s="83">
        <f t="shared" si="12"/>
        <v>0</v>
      </c>
      <c r="CF26" s="84">
        <v>80</v>
      </c>
      <c r="CG26" s="75">
        <v>170</v>
      </c>
      <c r="CH26" s="82">
        <f t="shared" si="13"/>
        <v>0</v>
      </c>
      <c r="CI26" s="82">
        <v>80</v>
      </c>
      <c r="CJ26" s="75">
        <v>170</v>
      </c>
      <c r="CK26" s="82">
        <f t="shared" si="49"/>
        <v>0</v>
      </c>
      <c r="CL26" s="84">
        <v>34</v>
      </c>
      <c r="CM26" s="55">
        <v>10</v>
      </c>
      <c r="CN26" s="54">
        <f t="shared" si="50"/>
        <v>0</v>
      </c>
      <c r="CO26" s="55">
        <v>36</v>
      </c>
      <c r="CP26" s="55">
        <v>10</v>
      </c>
      <c r="CQ26" s="55">
        <f t="shared" si="14"/>
        <v>0</v>
      </c>
      <c r="CR26" s="84">
        <v>42</v>
      </c>
      <c r="CS26" s="55">
        <v>10</v>
      </c>
      <c r="CT26" s="54">
        <f t="shared" si="15"/>
        <v>0</v>
      </c>
      <c r="CU26" s="55">
        <v>40</v>
      </c>
      <c r="CV26" s="55">
        <v>10</v>
      </c>
      <c r="CW26" s="55">
        <f t="shared" si="51"/>
        <v>0</v>
      </c>
      <c r="CX26" s="84">
        <v>34</v>
      </c>
      <c r="CY26" s="55">
        <v>10</v>
      </c>
      <c r="CZ26" s="55">
        <f t="shared" si="16"/>
        <v>0</v>
      </c>
      <c r="DA26" s="55">
        <v>34</v>
      </c>
      <c r="DB26" s="55">
        <v>10</v>
      </c>
      <c r="DC26" s="55">
        <f t="shared" si="17"/>
        <v>0</v>
      </c>
      <c r="DD26" s="84">
        <v>30</v>
      </c>
      <c r="DE26" s="55">
        <v>10</v>
      </c>
      <c r="DF26" s="54">
        <f t="shared" si="18"/>
        <v>0</v>
      </c>
      <c r="DG26" s="54">
        <v>32</v>
      </c>
      <c r="DH26" s="55">
        <v>10</v>
      </c>
      <c r="DI26" s="55">
        <f t="shared" si="19"/>
        <v>0</v>
      </c>
      <c r="DJ26" s="84">
        <v>38</v>
      </c>
      <c r="DK26" s="55">
        <v>10</v>
      </c>
      <c r="DL26" s="54">
        <f t="shared" si="20"/>
        <v>0</v>
      </c>
      <c r="DM26" s="54">
        <v>38</v>
      </c>
      <c r="DN26" s="55">
        <v>10</v>
      </c>
      <c r="DO26" s="55">
        <f t="shared" si="21"/>
        <v>0</v>
      </c>
      <c r="DP26" s="84">
        <v>38</v>
      </c>
      <c r="DQ26" s="55">
        <v>10</v>
      </c>
      <c r="DR26" s="54">
        <f t="shared" si="22"/>
        <v>0</v>
      </c>
      <c r="DS26" s="54">
        <v>38</v>
      </c>
      <c r="DT26" s="55">
        <v>10</v>
      </c>
      <c r="DU26" s="55">
        <f t="shared" si="23"/>
        <v>0</v>
      </c>
      <c r="DV26" s="84">
        <v>80</v>
      </c>
      <c r="DW26" s="55">
        <v>170</v>
      </c>
      <c r="DX26" s="55">
        <f t="shared" si="24"/>
        <v>0</v>
      </c>
      <c r="DY26" s="55">
        <v>80</v>
      </c>
      <c r="DZ26" s="55">
        <v>170</v>
      </c>
      <c r="EA26" s="55">
        <f t="shared" si="52"/>
        <v>0</v>
      </c>
      <c r="EB26" s="84">
        <v>28</v>
      </c>
      <c r="EC26" s="55">
        <v>10</v>
      </c>
      <c r="ED26" s="54">
        <f t="shared" si="25"/>
        <v>0</v>
      </c>
      <c r="EE26" s="55">
        <v>28</v>
      </c>
      <c r="EF26" s="55">
        <v>10</v>
      </c>
      <c r="EG26" s="55">
        <f t="shared" si="53"/>
        <v>0</v>
      </c>
      <c r="EH26" s="84">
        <v>28</v>
      </c>
      <c r="EI26" s="55">
        <v>10</v>
      </c>
      <c r="EJ26" s="55">
        <f t="shared" si="54"/>
        <v>0</v>
      </c>
      <c r="EK26" s="55">
        <v>30</v>
      </c>
      <c r="EL26" s="55">
        <v>10</v>
      </c>
      <c r="EM26" s="55">
        <f t="shared" si="55"/>
        <v>0</v>
      </c>
      <c r="EN26" s="84">
        <v>22</v>
      </c>
      <c r="EO26" s="55">
        <v>10</v>
      </c>
      <c r="EP26" s="55">
        <f t="shared" si="56"/>
        <v>0</v>
      </c>
      <c r="EQ26" s="55">
        <v>24</v>
      </c>
      <c r="ER26" s="55">
        <v>10</v>
      </c>
      <c r="ES26" s="55">
        <f t="shared" si="26"/>
        <v>0</v>
      </c>
      <c r="ET26" s="84">
        <v>32</v>
      </c>
      <c r="EU26" s="55">
        <v>10</v>
      </c>
      <c r="EV26" s="54">
        <f t="shared" si="27"/>
        <v>0</v>
      </c>
      <c r="EW26" s="54">
        <v>34</v>
      </c>
      <c r="EX26" s="55">
        <v>10</v>
      </c>
      <c r="EY26" s="55">
        <f t="shared" si="28"/>
        <v>0</v>
      </c>
      <c r="EZ26" s="84">
        <v>30</v>
      </c>
      <c r="FA26" s="55">
        <v>10</v>
      </c>
      <c r="FB26" s="54">
        <f t="shared" si="29"/>
        <v>0</v>
      </c>
      <c r="FC26" s="54">
        <v>32</v>
      </c>
      <c r="FD26" s="55">
        <v>10</v>
      </c>
      <c r="FE26" s="55">
        <f t="shared" si="30"/>
        <v>0</v>
      </c>
      <c r="FF26" s="84">
        <v>22</v>
      </c>
      <c r="FG26" s="55">
        <v>10</v>
      </c>
      <c r="FH26" s="54">
        <f t="shared" si="31"/>
        <v>0</v>
      </c>
      <c r="FI26" s="55">
        <v>22</v>
      </c>
      <c r="FJ26" s="55">
        <v>10</v>
      </c>
      <c r="FK26" s="85">
        <f t="shared" si="32"/>
        <v>0</v>
      </c>
      <c r="FL26" s="84">
        <v>80</v>
      </c>
      <c r="FM26" s="55">
        <v>170</v>
      </c>
      <c r="FN26" s="55">
        <f t="shared" si="33"/>
        <v>0</v>
      </c>
      <c r="FO26" s="54">
        <v>80</v>
      </c>
      <c r="FP26" s="55">
        <v>170</v>
      </c>
      <c r="FQ26" s="55">
        <f t="shared" si="57"/>
        <v>0</v>
      </c>
      <c r="FR26" s="84">
        <v>24</v>
      </c>
      <c r="FS26" s="55">
        <v>10</v>
      </c>
      <c r="FT26" s="55">
        <f t="shared" si="58"/>
        <v>0</v>
      </c>
      <c r="FU26" s="55">
        <v>24</v>
      </c>
      <c r="FV26" s="55">
        <v>10</v>
      </c>
      <c r="FW26" s="55">
        <f t="shared" si="59"/>
        <v>0</v>
      </c>
      <c r="FX26" s="84">
        <v>32</v>
      </c>
      <c r="FY26" s="55">
        <v>10</v>
      </c>
      <c r="FZ26" s="54">
        <f t="shared" si="60"/>
        <v>0</v>
      </c>
      <c r="GA26" s="55">
        <v>34</v>
      </c>
      <c r="GB26" s="55">
        <v>10</v>
      </c>
      <c r="GC26" s="85">
        <f t="shared" si="34"/>
        <v>0</v>
      </c>
      <c r="GD26" s="84">
        <v>42</v>
      </c>
      <c r="GE26" s="55">
        <v>10</v>
      </c>
      <c r="GF26" s="54">
        <f t="shared" si="35"/>
        <v>0</v>
      </c>
      <c r="GG26" s="55">
        <v>40</v>
      </c>
      <c r="GH26" s="55">
        <v>10</v>
      </c>
      <c r="GI26" s="85">
        <f t="shared" si="36"/>
        <v>0</v>
      </c>
      <c r="GJ26" s="84">
        <v>24</v>
      </c>
      <c r="GK26" s="55">
        <v>10</v>
      </c>
      <c r="GL26" s="54">
        <f t="shared" si="37"/>
        <v>0</v>
      </c>
      <c r="GM26" s="54">
        <v>26</v>
      </c>
      <c r="GN26" s="55">
        <v>10</v>
      </c>
      <c r="GO26" s="85">
        <f t="shared" si="38"/>
        <v>0</v>
      </c>
      <c r="GP26" s="84">
        <v>34</v>
      </c>
      <c r="GQ26" s="55">
        <v>10</v>
      </c>
      <c r="GR26" s="54">
        <f t="shared" si="39"/>
        <v>0</v>
      </c>
      <c r="GS26" s="55">
        <v>34</v>
      </c>
      <c r="GT26" s="55">
        <v>10</v>
      </c>
      <c r="GU26" s="85">
        <f t="shared" si="61"/>
        <v>0</v>
      </c>
      <c r="GV26" s="84">
        <v>34</v>
      </c>
      <c r="GW26" s="55">
        <v>10</v>
      </c>
      <c r="GX26" s="55">
        <f t="shared" si="62"/>
        <v>0</v>
      </c>
      <c r="GY26" s="55">
        <v>34</v>
      </c>
      <c r="GZ26" s="55">
        <v>10</v>
      </c>
      <c r="HA26" s="55">
        <f t="shared" si="40"/>
        <v>0</v>
      </c>
      <c r="HB26" s="84">
        <v>80</v>
      </c>
      <c r="HC26" s="55">
        <v>170</v>
      </c>
      <c r="HD26" s="55">
        <f t="shared" si="41"/>
        <v>0</v>
      </c>
      <c r="HE26" s="55">
        <v>80</v>
      </c>
      <c r="HF26" s="55">
        <v>170</v>
      </c>
      <c r="HG26" s="85">
        <f t="shared" si="42"/>
        <v>0</v>
      </c>
      <c r="HH26" s="84">
        <v>26</v>
      </c>
      <c r="HI26" s="55">
        <v>10</v>
      </c>
      <c r="HJ26" s="54">
        <f t="shared" si="43"/>
        <v>0</v>
      </c>
      <c r="HK26" s="55">
        <v>28</v>
      </c>
      <c r="HL26" s="55">
        <v>10</v>
      </c>
      <c r="HM26" s="85">
        <f t="shared" si="63"/>
        <v>0</v>
      </c>
      <c r="HN26" s="84">
        <v>28</v>
      </c>
      <c r="HO26" s="55">
        <v>10</v>
      </c>
      <c r="HP26" s="55">
        <f t="shared" si="64"/>
        <v>0</v>
      </c>
      <c r="HQ26" s="55">
        <v>30</v>
      </c>
      <c r="HR26" s="55">
        <v>10</v>
      </c>
      <c r="HS26" s="85">
        <f t="shared" si="65"/>
        <v>0</v>
      </c>
      <c r="HT26" s="86">
        <v>19</v>
      </c>
      <c r="HU26" s="55">
        <v>10</v>
      </c>
      <c r="HV26" s="55">
        <f t="shared" si="66"/>
        <v>0</v>
      </c>
      <c r="HW26" s="55">
        <v>22</v>
      </c>
      <c r="HX26" s="55">
        <v>10</v>
      </c>
      <c r="HY26" s="85">
        <f t="shared" si="44"/>
        <v>0</v>
      </c>
      <c r="HZ26" s="84">
        <v>32</v>
      </c>
      <c r="IA26" s="55">
        <v>10</v>
      </c>
      <c r="IB26" s="54">
        <f t="shared" si="45"/>
        <v>0</v>
      </c>
      <c r="IC26" s="54">
        <v>32</v>
      </c>
      <c r="ID26" s="55">
        <v>10</v>
      </c>
      <c r="IE26" s="85">
        <f t="shared" si="67"/>
        <v>0</v>
      </c>
      <c r="IF26" s="84">
        <v>30</v>
      </c>
      <c r="IG26" s="55">
        <v>10</v>
      </c>
      <c r="IH26" s="54">
        <f t="shared" si="68"/>
        <v>0</v>
      </c>
      <c r="II26" s="55">
        <v>30</v>
      </c>
      <c r="IJ26" s="55">
        <v>10</v>
      </c>
      <c r="IK26" s="85">
        <f t="shared" si="69"/>
        <v>0</v>
      </c>
      <c r="IL26" s="84">
        <v>32</v>
      </c>
      <c r="IM26" s="55">
        <v>10</v>
      </c>
      <c r="IN26" s="54">
        <f t="shared" si="70"/>
        <v>0</v>
      </c>
      <c r="IO26" s="54">
        <v>32</v>
      </c>
      <c r="IP26" s="55">
        <v>10</v>
      </c>
      <c r="IQ26" s="55">
        <f t="shared" si="46"/>
        <v>0</v>
      </c>
      <c r="IR26" s="84">
        <v>74</v>
      </c>
      <c r="IS26" s="55">
        <v>170</v>
      </c>
      <c r="IT26" s="55">
        <f t="shared" si="47"/>
        <v>0</v>
      </c>
      <c r="IU26" s="55">
        <v>76</v>
      </c>
      <c r="IV26" s="55">
        <v>170</v>
      </c>
    </row>
    <row r="27" spans="1:256">
      <c r="A27" s="26">
        <v>25</v>
      </c>
      <c r="B27" s="28">
        <f>'فرم خام- پرینت- ثبت داده'!C33</f>
        <v>0</v>
      </c>
      <c r="C27" s="28">
        <f>'فرم خام- پرینت- ثبت داده'!D33</f>
        <v>0</v>
      </c>
      <c r="D27" s="28">
        <f>'فرم خام- پرینت- ثبت داده'!E33</f>
        <v>0</v>
      </c>
      <c r="E27" s="28">
        <f>'فرم خام- پرینت- ثبت داده'!F33</f>
        <v>0</v>
      </c>
      <c r="F27" s="28">
        <f>'فرم خام- پرینت- ثبت داده'!G33</f>
        <v>0</v>
      </c>
      <c r="G27" s="33"/>
      <c r="H27" s="51">
        <f>IF(SUM(C115:C128)=14,14,IF(SUM(C129:C142)=14,14,IF(SUM(C143:C156)=14,14,IF(SUM(C157:C170)=14,14,0))))</f>
        <v>0</v>
      </c>
      <c r="I27" s="27">
        <f>B27*4</f>
        <v>0</v>
      </c>
      <c r="J27" s="28">
        <f>C27*3</f>
        <v>0</v>
      </c>
      <c r="K27" s="28">
        <f t="shared" si="0"/>
        <v>0</v>
      </c>
      <c r="L27" s="28">
        <f>E27*1</f>
        <v>0</v>
      </c>
      <c r="M27" s="28">
        <f>F27*0</f>
        <v>0</v>
      </c>
      <c r="N27" s="56">
        <f t="shared" si="1"/>
        <v>0</v>
      </c>
      <c r="AX27" s="82">
        <f t="shared" si="2"/>
        <v>0</v>
      </c>
      <c r="AY27" s="82">
        <v>38</v>
      </c>
      <c r="AZ27" s="75">
        <v>9</v>
      </c>
      <c r="BA27" s="83">
        <f t="shared" si="3"/>
        <v>0</v>
      </c>
      <c r="BB27" s="84">
        <v>20</v>
      </c>
      <c r="BC27" s="75">
        <v>8</v>
      </c>
      <c r="BD27" s="83">
        <f t="shared" si="4"/>
        <v>0</v>
      </c>
      <c r="BE27" s="75">
        <v>24</v>
      </c>
      <c r="BF27" s="75">
        <v>9</v>
      </c>
      <c r="BG27" s="75">
        <f t="shared" si="5"/>
        <v>0</v>
      </c>
      <c r="BH27" s="84">
        <v>22</v>
      </c>
      <c r="BI27" s="75">
        <v>9</v>
      </c>
      <c r="BJ27" s="82">
        <f t="shared" si="6"/>
        <v>0</v>
      </c>
      <c r="BK27" s="82">
        <v>26</v>
      </c>
      <c r="BL27" s="75">
        <v>9</v>
      </c>
      <c r="BM27" s="75">
        <f t="shared" si="7"/>
        <v>0</v>
      </c>
      <c r="BN27" s="84">
        <v>28</v>
      </c>
      <c r="BO27" s="75">
        <v>9</v>
      </c>
      <c r="BP27" s="82">
        <f t="shared" si="8"/>
        <v>0</v>
      </c>
      <c r="BQ27" s="82">
        <v>32</v>
      </c>
      <c r="BR27" s="75">
        <v>9</v>
      </c>
      <c r="BS27" s="75">
        <f t="shared" si="48"/>
        <v>0</v>
      </c>
      <c r="BT27" s="84">
        <v>30</v>
      </c>
      <c r="BU27" s="75">
        <v>9</v>
      </c>
      <c r="BV27" s="82">
        <f t="shared" si="9"/>
        <v>0</v>
      </c>
      <c r="BW27" s="82">
        <v>32</v>
      </c>
      <c r="BX27" s="75">
        <v>9</v>
      </c>
      <c r="BY27" s="75">
        <f t="shared" si="10"/>
        <v>0</v>
      </c>
      <c r="BZ27" s="84">
        <v>28</v>
      </c>
      <c r="CA27" s="75">
        <v>9</v>
      </c>
      <c r="CB27" s="82">
        <f t="shared" si="11"/>
        <v>0</v>
      </c>
      <c r="CC27" s="75">
        <v>30</v>
      </c>
      <c r="CD27" s="75">
        <v>9</v>
      </c>
      <c r="CE27" s="83">
        <f t="shared" si="12"/>
        <v>0</v>
      </c>
      <c r="CF27" s="84">
        <v>80</v>
      </c>
      <c r="CG27" s="75">
        <v>169</v>
      </c>
      <c r="CH27" s="82">
        <f t="shared" si="13"/>
        <v>0</v>
      </c>
      <c r="CI27" s="82">
        <v>80</v>
      </c>
      <c r="CJ27" s="75">
        <v>169</v>
      </c>
      <c r="CK27" s="82">
        <f t="shared" si="49"/>
        <v>0</v>
      </c>
      <c r="CL27" s="84">
        <v>32</v>
      </c>
      <c r="CM27" s="55">
        <v>9</v>
      </c>
      <c r="CN27" s="54">
        <f t="shared" si="50"/>
        <v>0</v>
      </c>
      <c r="CO27" s="55">
        <v>34</v>
      </c>
      <c r="CP27" s="55">
        <v>9</v>
      </c>
      <c r="CQ27" s="55">
        <f t="shared" si="14"/>
        <v>0</v>
      </c>
      <c r="CR27" s="84">
        <v>40</v>
      </c>
      <c r="CS27" s="55">
        <v>9</v>
      </c>
      <c r="CT27" s="54">
        <f t="shared" si="15"/>
        <v>0</v>
      </c>
      <c r="CU27" s="54">
        <v>38</v>
      </c>
      <c r="CV27" s="55">
        <v>9</v>
      </c>
      <c r="CW27" s="55">
        <f t="shared" si="51"/>
        <v>0</v>
      </c>
      <c r="CX27" s="84">
        <v>34</v>
      </c>
      <c r="CY27" s="55">
        <v>9</v>
      </c>
      <c r="CZ27" s="55">
        <f t="shared" si="16"/>
        <v>0</v>
      </c>
      <c r="DA27" s="54">
        <v>32</v>
      </c>
      <c r="DB27" s="55">
        <v>9</v>
      </c>
      <c r="DC27" s="55">
        <f t="shared" si="17"/>
        <v>0</v>
      </c>
      <c r="DD27" s="84">
        <v>28</v>
      </c>
      <c r="DE27" s="55">
        <v>9</v>
      </c>
      <c r="DF27" s="54">
        <f t="shared" si="18"/>
        <v>0</v>
      </c>
      <c r="DG27" s="55">
        <v>30</v>
      </c>
      <c r="DH27" s="55">
        <v>9</v>
      </c>
      <c r="DI27" s="55">
        <f t="shared" si="19"/>
        <v>0</v>
      </c>
      <c r="DJ27" s="84">
        <v>34</v>
      </c>
      <c r="DK27" s="55">
        <v>9</v>
      </c>
      <c r="DL27" s="54">
        <f t="shared" si="20"/>
        <v>0</v>
      </c>
      <c r="DM27" s="55">
        <v>36</v>
      </c>
      <c r="DN27" s="55">
        <v>9</v>
      </c>
      <c r="DO27" s="55">
        <f t="shared" si="21"/>
        <v>0</v>
      </c>
      <c r="DP27" s="84">
        <v>36</v>
      </c>
      <c r="DQ27" s="55">
        <v>9</v>
      </c>
      <c r="DR27" s="54">
        <f t="shared" si="22"/>
        <v>0</v>
      </c>
      <c r="DS27" s="55">
        <v>36</v>
      </c>
      <c r="DT27" s="55">
        <v>9</v>
      </c>
      <c r="DU27" s="55">
        <f t="shared" si="23"/>
        <v>0</v>
      </c>
      <c r="DV27" s="84">
        <v>80</v>
      </c>
      <c r="DW27" s="55">
        <v>169</v>
      </c>
      <c r="DX27" s="55">
        <f t="shared" si="24"/>
        <v>0</v>
      </c>
      <c r="DY27" s="55">
        <v>80</v>
      </c>
      <c r="DZ27" s="55">
        <v>169</v>
      </c>
      <c r="EA27" s="55">
        <f t="shared" si="52"/>
        <v>0</v>
      </c>
      <c r="EB27" s="84">
        <v>26</v>
      </c>
      <c r="EC27" s="55">
        <v>9</v>
      </c>
      <c r="ED27" s="54">
        <f t="shared" si="25"/>
        <v>0</v>
      </c>
      <c r="EE27" s="54">
        <v>26</v>
      </c>
      <c r="EF27" s="55">
        <v>9</v>
      </c>
      <c r="EG27" s="55">
        <f t="shared" si="53"/>
        <v>0</v>
      </c>
      <c r="EH27" s="84">
        <v>26</v>
      </c>
      <c r="EI27" s="55">
        <v>9</v>
      </c>
      <c r="EJ27" s="55">
        <f t="shared" si="54"/>
        <v>0</v>
      </c>
      <c r="EK27" s="55">
        <v>28</v>
      </c>
      <c r="EL27" s="55">
        <v>9</v>
      </c>
      <c r="EM27" s="55">
        <f t="shared" si="55"/>
        <v>0</v>
      </c>
      <c r="EN27" s="84">
        <v>20</v>
      </c>
      <c r="EO27" s="55">
        <v>9</v>
      </c>
      <c r="EP27" s="55">
        <f t="shared" si="56"/>
        <v>0</v>
      </c>
      <c r="EQ27" s="55">
        <v>22</v>
      </c>
      <c r="ER27" s="55">
        <v>9</v>
      </c>
      <c r="ES27" s="55">
        <f t="shared" si="26"/>
        <v>0</v>
      </c>
      <c r="ET27" s="84">
        <v>30</v>
      </c>
      <c r="EU27" s="55">
        <v>9</v>
      </c>
      <c r="EV27" s="54">
        <f t="shared" si="27"/>
        <v>0</v>
      </c>
      <c r="EW27" s="54">
        <v>32</v>
      </c>
      <c r="EX27" s="55">
        <v>9</v>
      </c>
      <c r="EY27" s="55">
        <f t="shared" si="28"/>
        <v>0</v>
      </c>
      <c r="EZ27" s="84">
        <v>28</v>
      </c>
      <c r="FA27" s="55">
        <v>9</v>
      </c>
      <c r="FB27" s="54">
        <f t="shared" si="29"/>
        <v>0</v>
      </c>
      <c r="FC27" s="54">
        <v>30</v>
      </c>
      <c r="FD27" s="55">
        <v>9</v>
      </c>
      <c r="FE27" s="55">
        <f t="shared" si="30"/>
        <v>0</v>
      </c>
      <c r="FF27" s="84">
        <v>20</v>
      </c>
      <c r="FG27" s="55">
        <v>9</v>
      </c>
      <c r="FH27" s="54">
        <f t="shared" si="31"/>
        <v>0</v>
      </c>
      <c r="FI27" s="54">
        <v>20</v>
      </c>
      <c r="FJ27" s="55">
        <v>9</v>
      </c>
      <c r="FK27" s="85">
        <f t="shared" si="32"/>
        <v>0</v>
      </c>
      <c r="FL27" s="84">
        <v>80</v>
      </c>
      <c r="FM27" s="55">
        <v>169</v>
      </c>
      <c r="FN27" s="55">
        <f t="shared" si="33"/>
        <v>0</v>
      </c>
      <c r="FO27" s="54">
        <v>80</v>
      </c>
      <c r="FP27" s="55">
        <v>169</v>
      </c>
      <c r="FQ27" s="55">
        <f t="shared" si="57"/>
        <v>0</v>
      </c>
      <c r="FR27" s="84">
        <v>22</v>
      </c>
      <c r="FS27" s="55">
        <v>9</v>
      </c>
      <c r="FT27" s="55">
        <f t="shared" si="58"/>
        <v>0</v>
      </c>
      <c r="FU27" s="55">
        <v>22</v>
      </c>
      <c r="FV27" s="55">
        <v>9</v>
      </c>
      <c r="FW27" s="55">
        <f t="shared" si="59"/>
        <v>0</v>
      </c>
      <c r="FX27" s="84">
        <v>30</v>
      </c>
      <c r="FY27" s="55">
        <v>9</v>
      </c>
      <c r="FZ27" s="54">
        <f t="shared" si="60"/>
        <v>0</v>
      </c>
      <c r="GA27" s="54">
        <v>32</v>
      </c>
      <c r="GB27" s="55">
        <v>9</v>
      </c>
      <c r="GC27" s="85">
        <f t="shared" si="34"/>
        <v>0</v>
      </c>
      <c r="GD27" s="84">
        <v>38</v>
      </c>
      <c r="GE27" s="55">
        <v>9</v>
      </c>
      <c r="GF27" s="54">
        <f t="shared" si="35"/>
        <v>0</v>
      </c>
      <c r="GG27" s="55">
        <v>36</v>
      </c>
      <c r="GH27" s="55">
        <v>9</v>
      </c>
      <c r="GI27" s="85">
        <f t="shared" si="36"/>
        <v>0</v>
      </c>
      <c r="GJ27" s="84">
        <v>22</v>
      </c>
      <c r="GK27" s="55">
        <v>9</v>
      </c>
      <c r="GL27" s="54">
        <f t="shared" si="37"/>
        <v>0</v>
      </c>
      <c r="GM27" s="55">
        <v>24</v>
      </c>
      <c r="GN27" s="55">
        <v>9</v>
      </c>
      <c r="GO27" s="85">
        <f t="shared" si="38"/>
        <v>0</v>
      </c>
      <c r="GP27" s="84">
        <v>32</v>
      </c>
      <c r="GQ27" s="55">
        <v>9</v>
      </c>
      <c r="GR27" s="54">
        <f t="shared" si="39"/>
        <v>0</v>
      </c>
      <c r="GS27" s="54">
        <v>32</v>
      </c>
      <c r="GT27" s="55">
        <v>9</v>
      </c>
      <c r="GU27" s="85">
        <f t="shared" si="61"/>
        <v>0</v>
      </c>
      <c r="GV27" s="84">
        <v>32</v>
      </c>
      <c r="GW27" s="55">
        <v>9</v>
      </c>
      <c r="GX27" s="55">
        <f t="shared" si="62"/>
        <v>0</v>
      </c>
      <c r="GY27" s="54">
        <v>32</v>
      </c>
      <c r="GZ27" s="55">
        <v>9</v>
      </c>
      <c r="HA27" s="55">
        <f t="shared" si="40"/>
        <v>0</v>
      </c>
      <c r="HB27" s="84">
        <v>80</v>
      </c>
      <c r="HC27" s="55">
        <v>169</v>
      </c>
      <c r="HD27" s="55">
        <f t="shared" si="41"/>
        <v>0</v>
      </c>
      <c r="HE27" s="55">
        <v>80</v>
      </c>
      <c r="HF27" s="55">
        <v>169</v>
      </c>
      <c r="HG27" s="85">
        <f t="shared" si="42"/>
        <v>0</v>
      </c>
      <c r="HH27" s="84">
        <v>24</v>
      </c>
      <c r="HI27" s="55">
        <v>9</v>
      </c>
      <c r="HJ27" s="54">
        <f t="shared" si="43"/>
        <v>0</v>
      </c>
      <c r="HK27" s="54">
        <v>26</v>
      </c>
      <c r="HL27" s="55">
        <v>9</v>
      </c>
      <c r="HM27" s="85">
        <f t="shared" si="63"/>
        <v>0</v>
      </c>
      <c r="HN27" s="84">
        <v>26</v>
      </c>
      <c r="HO27" s="55">
        <v>9</v>
      </c>
      <c r="HP27" s="55">
        <f t="shared" si="64"/>
        <v>0</v>
      </c>
      <c r="HQ27" s="55">
        <v>28</v>
      </c>
      <c r="HR27" s="55">
        <v>9</v>
      </c>
      <c r="HS27" s="85">
        <f t="shared" si="65"/>
        <v>0</v>
      </c>
      <c r="HT27" s="84">
        <v>18</v>
      </c>
      <c r="HU27" s="55">
        <v>9</v>
      </c>
      <c r="HV27" s="55">
        <f t="shared" si="66"/>
        <v>0</v>
      </c>
      <c r="HW27" s="54">
        <v>20</v>
      </c>
      <c r="HX27" s="55">
        <v>9</v>
      </c>
      <c r="HY27" s="85">
        <f t="shared" si="44"/>
        <v>0</v>
      </c>
      <c r="HZ27" s="84">
        <v>28</v>
      </c>
      <c r="IA27" s="55">
        <v>9</v>
      </c>
      <c r="IB27" s="54">
        <f t="shared" si="45"/>
        <v>0</v>
      </c>
      <c r="IC27" s="55">
        <v>28</v>
      </c>
      <c r="ID27" s="55">
        <v>9</v>
      </c>
      <c r="IE27" s="85">
        <f t="shared" si="67"/>
        <v>0</v>
      </c>
      <c r="IF27" s="84">
        <v>28</v>
      </c>
      <c r="IG27" s="55">
        <v>9</v>
      </c>
      <c r="IH27" s="54">
        <f t="shared" si="68"/>
        <v>0</v>
      </c>
      <c r="II27" s="55">
        <v>28</v>
      </c>
      <c r="IJ27" s="55">
        <v>9</v>
      </c>
      <c r="IK27" s="85">
        <f t="shared" si="69"/>
        <v>0</v>
      </c>
      <c r="IL27" s="84">
        <v>30</v>
      </c>
      <c r="IM27" s="55">
        <v>9</v>
      </c>
      <c r="IN27" s="54">
        <f t="shared" si="70"/>
        <v>0</v>
      </c>
      <c r="IO27" s="55">
        <v>30</v>
      </c>
      <c r="IP27" s="55">
        <v>9</v>
      </c>
      <c r="IQ27" s="55">
        <f t="shared" si="46"/>
        <v>0</v>
      </c>
      <c r="IR27" s="84">
        <v>72</v>
      </c>
      <c r="IS27" s="55">
        <v>169</v>
      </c>
      <c r="IT27" s="55">
        <f t="shared" si="47"/>
        <v>0</v>
      </c>
      <c r="IU27" s="55">
        <v>76</v>
      </c>
      <c r="IV27" s="55">
        <v>169</v>
      </c>
    </row>
    <row r="28" spans="1:256">
      <c r="A28" s="26">
        <v>26</v>
      </c>
      <c r="B28" s="28">
        <f>'فرم خام- پرینت- ثبت داده'!C34</f>
        <v>0</v>
      </c>
      <c r="C28" s="28">
        <f>'فرم خام- پرینت- ثبت داده'!D34</f>
        <v>0</v>
      </c>
      <c r="D28" s="28">
        <f>'فرم خام- پرینت- ثبت داده'!E34</f>
        <v>0</v>
      </c>
      <c r="E28" s="28">
        <f>'فرم خام- پرینت- ثبت داده'!F34</f>
        <v>0</v>
      </c>
      <c r="F28" s="28">
        <f>'فرم خام- پرینت- ثبت داده'!G34</f>
        <v>0</v>
      </c>
      <c r="G28" s="33"/>
      <c r="H28" s="51">
        <f>IF(SUM(C171:C184)=14,14,IF(SUM(C185:C198)=14,14,IF(SUM(C199:C212)=14,14,IF(SUM(C213:C226)=14,14,0))))</f>
        <v>0</v>
      </c>
      <c r="I28" s="27">
        <f>B28*4</f>
        <v>0</v>
      </c>
      <c r="J28" s="28">
        <f>C28*3</f>
        <v>0</v>
      </c>
      <c r="K28" s="28">
        <f t="shared" si="0"/>
        <v>0</v>
      </c>
      <c r="L28" s="28">
        <f>E28*1</f>
        <v>0</v>
      </c>
      <c r="M28" s="28">
        <f>F28*0</f>
        <v>0</v>
      </c>
      <c r="N28" s="56">
        <f t="shared" si="1"/>
        <v>0</v>
      </c>
      <c r="AX28" s="82">
        <f t="shared" si="2"/>
        <v>0</v>
      </c>
      <c r="AY28" s="75">
        <v>36</v>
      </c>
      <c r="AZ28" s="75">
        <v>8</v>
      </c>
      <c r="BA28" s="83">
        <f t="shared" si="3"/>
        <v>0</v>
      </c>
      <c r="BB28" s="84">
        <v>19</v>
      </c>
      <c r="BC28" s="75">
        <v>7</v>
      </c>
      <c r="BD28" s="83">
        <f t="shared" si="4"/>
        <v>0</v>
      </c>
      <c r="BE28" s="75">
        <v>22</v>
      </c>
      <c r="BF28" s="75">
        <v>8</v>
      </c>
      <c r="BG28" s="75">
        <f t="shared" si="5"/>
        <v>0</v>
      </c>
      <c r="BH28" s="84">
        <v>20</v>
      </c>
      <c r="BI28" s="75">
        <v>8</v>
      </c>
      <c r="BJ28" s="82">
        <f t="shared" si="6"/>
        <v>0</v>
      </c>
      <c r="BK28" s="75">
        <v>24</v>
      </c>
      <c r="BL28" s="75">
        <v>8</v>
      </c>
      <c r="BM28" s="75">
        <f t="shared" si="7"/>
        <v>0</v>
      </c>
      <c r="BN28" s="84">
        <v>26</v>
      </c>
      <c r="BO28" s="75">
        <v>8</v>
      </c>
      <c r="BP28" s="82">
        <f t="shared" si="8"/>
        <v>0</v>
      </c>
      <c r="BQ28" s="75">
        <v>28</v>
      </c>
      <c r="BR28" s="75">
        <v>8</v>
      </c>
      <c r="BS28" s="75">
        <f t="shared" si="48"/>
        <v>0</v>
      </c>
      <c r="BT28" s="84">
        <v>28</v>
      </c>
      <c r="BU28" s="75">
        <v>8</v>
      </c>
      <c r="BV28" s="82">
        <f t="shared" si="9"/>
        <v>0</v>
      </c>
      <c r="BW28" s="75">
        <v>30</v>
      </c>
      <c r="BX28" s="75">
        <v>8</v>
      </c>
      <c r="BY28" s="75">
        <f t="shared" si="10"/>
        <v>0</v>
      </c>
      <c r="BZ28" s="84">
        <v>26</v>
      </c>
      <c r="CA28" s="75">
        <v>8</v>
      </c>
      <c r="CB28" s="82">
        <f t="shared" si="11"/>
        <v>0</v>
      </c>
      <c r="CC28" s="75">
        <v>28</v>
      </c>
      <c r="CD28" s="75">
        <v>8</v>
      </c>
      <c r="CE28" s="83">
        <f t="shared" si="12"/>
        <v>0</v>
      </c>
      <c r="CF28" s="84">
        <v>80</v>
      </c>
      <c r="CG28" s="75">
        <v>168</v>
      </c>
      <c r="CH28" s="82">
        <f t="shared" si="13"/>
        <v>0</v>
      </c>
      <c r="CI28" s="82">
        <v>80</v>
      </c>
      <c r="CJ28" s="82">
        <v>168</v>
      </c>
      <c r="CK28" s="82">
        <f t="shared" si="49"/>
        <v>0</v>
      </c>
      <c r="CL28" s="84">
        <v>30</v>
      </c>
      <c r="CM28" s="55">
        <v>8</v>
      </c>
      <c r="CN28" s="54">
        <f t="shared" si="50"/>
        <v>0</v>
      </c>
      <c r="CO28" s="54">
        <v>32</v>
      </c>
      <c r="CP28" s="55">
        <v>8</v>
      </c>
      <c r="CQ28" s="55">
        <f t="shared" si="14"/>
        <v>0</v>
      </c>
      <c r="CR28" s="84">
        <v>38</v>
      </c>
      <c r="CS28" s="55">
        <v>8</v>
      </c>
      <c r="CT28" s="54">
        <f t="shared" si="15"/>
        <v>0</v>
      </c>
      <c r="CU28" s="55">
        <v>36</v>
      </c>
      <c r="CV28" s="55">
        <v>8</v>
      </c>
      <c r="CW28" s="55">
        <f t="shared" si="51"/>
        <v>0</v>
      </c>
      <c r="CX28" s="84">
        <v>32</v>
      </c>
      <c r="CY28" s="55">
        <v>8</v>
      </c>
      <c r="CZ28" s="55">
        <f t="shared" si="16"/>
        <v>0</v>
      </c>
      <c r="DA28" s="55">
        <v>30</v>
      </c>
      <c r="DB28" s="55">
        <v>8</v>
      </c>
      <c r="DC28" s="55">
        <f t="shared" si="17"/>
        <v>0</v>
      </c>
      <c r="DD28" s="84">
        <v>26</v>
      </c>
      <c r="DE28" s="55">
        <v>8</v>
      </c>
      <c r="DF28" s="54">
        <f t="shared" si="18"/>
        <v>0</v>
      </c>
      <c r="DG28" s="55">
        <v>28</v>
      </c>
      <c r="DH28" s="55">
        <v>8</v>
      </c>
      <c r="DI28" s="55">
        <f t="shared" si="19"/>
        <v>0</v>
      </c>
      <c r="DJ28" s="84">
        <v>30</v>
      </c>
      <c r="DK28" s="55">
        <v>8</v>
      </c>
      <c r="DL28" s="54">
        <f t="shared" si="20"/>
        <v>0</v>
      </c>
      <c r="DM28" s="55">
        <v>34</v>
      </c>
      <c r="DN28" s="55">
        <v>8</v>
      </c>
      <c r="DO28" s="55">
        <f t="shared" si="21"/>
        <v>0</v>
      </c>
      <c r="DP28" s="84">
        <v>34</v>
      </c>
      <c r="DQ28" s="55">
        <v>8</v>
      </c>
      <c r="DR28" s="54">
        <f t="shared" si="22"/>
        <v>0</v>
      </c>
      <c r="DS28" s="55">
        <v>34</v>
      </c>
      <c r="DT28" s="55">
        <v>8</v>
      </c>
      <c r="DU28" s="55">
        <f t="shared" si="23"/>
        <v>0</v>
      </c>
      <c r="DV28" s="84">
        <v>78</v>
      </c>
      <c r="DW28" s="55">
        <v>168</v>
      </c>
      <c r="DX28" s="55">
        <f t="shared" si="24"/>
        <v>0</v>
      </c>
      <c r="DY28" s="55">
        <v>80</v>
      </c>
      <c r="DZ28" s="55">
        <v>168</v>
      </c>
      <c r="EA28" s="55">
        <f t="shared" si="52"/>
        <v>0</v>
      </c>
      <c r="EB28" s="84">
        <v>24</v>
      </c>
      <c r="EC28" s="55">
        <v>8</v>
      </c>
      <c r="ED28" s="54">
        <f t="shared" si="25"/>
        <v>0</v>
      </c>
      <c r="EE28" s="55">
        <v>24</v>
      </c>
      <c r="EF28" s="55">
        <v>8</v>
      </c>
      <c r="EG28" s="55">
        <f t="shared" si="53"/>
        <v>0</v>
      </c>
      <c r="EH28" s="84">
        <v>24</v>
      </c>
      <c r="EI28" s="55">
        <v>8</v>
      </c>
      <c r="EJ28" s="55">
        <f t="shared" si="54"/>
        <v>0</v>
      </c>
      <c r="EK28" s="54">
        <v>26</v>
      </c>
      <c r="EL28" s="55">
        <v>8</v>
      </c>
      <c r="EM28" s="55">
        <f t="shared" si="55"/>
        <v>0</v>
      </c>
      <c r="EN28" s="84">
        <v>19</v>
      </c>
      <c r="EO28" s="55">
        <v>8</v>
      </c>
      <c r="EP28" s="55">
        <f t="shared" si="56"/>
        <v>0</v>
      </c>
      <c r="EQ28" s="54">
        <v>20</v>
      </c>
      <c r="ER28" s="55">
        <v>8</v>
      </c>
      <c r="ES28" s="55">
        <f t="shared" si="26"/>
        <v>0</v>
      </c>
      <c r="ET28" s="84">
        <v>28</v>
      </c>
      <c r="EU28" s="55">
        <v>8</v>
      </c>
      <c r="EV28" s="54">
        <f t="shared" si="27"/>
        <v>0</v>
      </c>
      <c r="EW28" s="54">
        <v>30</v>
      </c>
      <c r="EX28" s="55">
        <v>8</v>
      </c>
      <c r="EY28" s="55">
        <f t="shared" si="28"/>
        <v>0</v>
      </c>
      <c r="EZ28" s="84">
        <v>26</v>
      </c>
      <c r="FA28" s="55">
        <v>8</v>
      </c>
      <c r="FB28" s="54">
        <f t="shared" si="29"/>
        <v>0</v>
      </c>
      <c r="FC28" s="54">
        <v>28</v>
      </c>
      <c r="FD28" s="55">
        <v>8</v>
      </c>
      <c r="FE28" s="55">
        <f t="shared" si="30"/>
        <v>0</v>
      </c>
      <c r="FF28" s="84">
        <v>34</v>
      </c>
      <c r="FG28" s="55">
        <v>8</v>
      </c>
      <c r="FH28" s="54">
        <f t="shared" si="31"/>
        <v>0</v>
      </c>
      <c r="FI28" s="36">
        <v>19</v>
      </c>
      <c r="FJ28" s="55">
        <v>8</v>
      </c>
      <c r="FK28" s="85">
        <f t="shared" si="32"/>
        <v>0</v>
      </c>
      <c r="FL28" s="84">
        <v>80</v>
      </c>
      <c r="FM28" s="55">
        <v>168</v>
      </c>
      <c r="FN28" s="55">
        <f t="shared" si="33"/>
        <v>0</v>
      </c>
      <c r="FO28" s="54">
        <v>80</v>
      </c>
      <c r="FP28" s="55">
        <v>168</v>
      </c>
      <c r="FQ28" s="55">
        <f t="shared" si="57"/>
        <v>0</v>
      </c>
      <c r="FR28" s="84">
        <v>20</v>
      </c>
      <c r="FS28" s="55">
        <v>8</v>
      </c>
      <c r="FT28" s="55">
        <f t="shared" si="58"/>
        <v>0</v>
      </c>
      <c r="FU28" s="54">
        <v>20</v>
      </c>
      <c r="FV28" s="55">
        <v>8</v>
      </c>
      <c r="FW28" s="55">
        <f t="shared" si="59"/>
        <v>0</v>
      </c>
      <c r="FX28" s="84">
        <v>28</v>
      </c>
      <c r="FY28" s="55">
        <v>8</v>
      </c>
      <c r="FZ28" s="54">
        <f t="shared" si="60"/>
        <v>0</v>
      </c>
      <c r="GA28" s="55">
        <v>30</v>
      </c>
      <c r="GB28" s="55">
        <v>8</v>
      </c>
      <c r="GC28" s="85">
        <f t="shared" si="34"/>
        <v>0</v>
      </c>
      <c r="GD28" s="84">
        <v>36</v>
      </c>
      <c r="GE28" s="55">
        <v>8</v>
      </c>
      <c r="GF28" s="54">
        <f t="shared" si="35"/>
        <v>0</v>
      </c>
      <c r="GG28" s="55">
        <v>34</v>
      </c>
      <c r="GH28" s="55">
        <v>8</v>
      </c>
      <c r="GI28" s="85">
        <f t="shared" si="36"/>
        <v>0</v>
      </c>
      <c r="GJ28" s="84">
        <v>20</v>
      </c>
      <c r="GK28" s="55">
        <v>8</v>
      </c>
      <c r="GL28" s="54">
        <f t="shared" si="37"/>
        <v>0</v>
      </c>
      <c r="GM28" s="55">
        <v>22</v>
      </c>
      <c r="GN28" s="55">
        <v>8</v>
      </c>
      <c r="GO28" s="85">
        <f t="shared" si="38"/>
        <v>0</v>
      </c>
      <c r="GP28" s="84">
        <v>30</v>
      </c>
      <c r="GQ28" s="55">
        <v>8</v>
      </c>
      <c r="GR28" s="54">
        <f t="shared" si="39"/>
        <v>0</v>
      </c>
      <c r="GS28" s="55">
        <v>30</v>
      </c>
      <c r="GT28" s="55">
        <v>8</v>
      </c>
      <c r="GU28" s="85">
        <f t="shared" si="61"/>
        <v>0</v>
      </c>
      <c r="GV28" s="84">
        <v>30</v>
      </c>
      <c r="GW28" s="55">
        <v>8</v>
      </c>
      <c r="GX28" s="55">
        <f t="shared" si="62"/>
        <v>0</v>
      </c>
      <c r="GY28" s="55">
        <v>30</v>
      </c>
      <c r="GZ28" s="55">
        <v>8</v>
      </c>
      <c r="HA28" s="55">
        <f t="shared" si="40"/>
        <v>0</v>
      </c>
      <c r="HB28" s="84">
        <v>80</v>
      </c>
      <c r="HC28" s="55">
        <v>168</v>
      </c>
      <c r="HD28" s="55">
        <f t="shared" si="41"/>
        <v>0</v>
      </c>
      <c r="HE28" s="55">
        <v>80</v>
      </c>
      <c r="HF28" s="55">
        <v>168</v>
      </c>
      <c r="HG28" s="85">
        <f t="shared" si="42"/>
        <v>0</v>
      </c>
      <c r="HH28" s="84">
        <v>22</v>
      </c>
      <c r="HI28" s="55">
        <v>8</v>
      </c>
      <c r="HJ28" s="54">
        <f t="shared" si="43"/>
        <v>0</v>
      </c>
      <c r="HK28" s="55">
        <v>24</v>
      </c>
      <c r="HL28" s="55">
        <v>8</v>
      </c>
      <c r="HM28" s="85">
        <f t="shared" si="63"/>
        <v>0</v>
      </c>
      <c r="HN28" s="84">
        <v>24</v>
      </c>
      <c r="HO28" s="55">
        <v>8</v>
      </c>
      <c r="HP28" s="55">
        <f t="shared" si="64"/>
        <v>0</v>
      </c>
      <c r="HQ28" s="54">
        <v>26</v>
      </c>
      <c r="HR28" s="55">
        <v>8</v>
      </c>
      <c r="HS28" s="85">
        <f t="shared" si="65"/>
        <v>0</v>
      </c>
      <c r="HT28" s="86">
        <v>17</v>
      </c>
      <c r="HU28" s="55">
        <v>8</v>
      </c>
      <c r="HV28" s="55">
        <f t="shared" si="66"/>
        <v>0</v>
      </c>
      <c r="HW28" s="36">
        <v>19</v>
      </c>
      <c r="HX28" s="55">
        <v>8</v>
      </c>
      <c r="HY28" s="85">
        <f t="shared" si="44"/>
        <v>0</v>
      </c>
      <c r="HZ28" s="84">
        <v>26</v>
      </c>
      <c r="IA28" s="55">
        <v>8</v>
      </c>
      <c r="IB28" s="54">
        <f t="shared" si="45"/>
        <v>0</v>
      </c>
      <c r="IC28" s="54">
        <v>26</v>
      </c>
      <c r="ID28" s="55">
        <v>8</v>
      </c>
      <c r="IE28" s="85">
        <f t="shared" si="67"/>
        <v>0</v>
      </c>
      <c r="IF28" s="84">
        <v>26</v>
      </c>
      <c r="IG28" s="55">
        <v>8</v>
      </c>
      <c r="IH28" s="54">
        <f t="shared" si="68"/>
        <v>0</v>
      </c>
      <c r="II28" s="54">
        <v>26</v>
      </c>
      <c r="IJ28" s="55">
        <v>8</v>
      </c>
      <c r="IK28" s="85">
        <f t="shared" si="69"/>
        <v>0</v>
      </c>
      <c r="IL28" s="84">
        <v>28</v>
      </c>
      <c r="IM28" s="55">
        <v>8</v>
      </c>
      <c r="IN28" s="54">
        <f t="shared" si="70"/>
        <v>0</v>
      </c>
      <c r="IO28" s="55">
        <v>28</v>
      </c>
      <c r="IP28" s="55">
        <v>8</v>
      </c>
      <c r="IQ28" s="55">
        <f t="shared" si="46"/>
        <v>0</v>
      </c>
      <c r="IR28" s="84">
        <v>72</v>
      </c>
      <c r="IS28" s="55">
        <v>168</v>
      </c>
      <c r="IT28" s="55">
        <f t="shared" si="47"/>
        <v>0</v>
      </c>
      <c r="IU28" s="55">
        <v>74</v>
      </c>
      <c r="IV28" s="55">
        <v>168</v>
      </c>
    </row>
    <row r="29" spans="1:256">
      <c r="A29" s="26">
        <v>27</v>
      </c>
      <c r="B29" s="28">
        <f>'فرم خام- پرینت- ثبت داده'!C35</f>
        <v>0</v>
      </c>
      <c r="C29" s="28">
        <f>'فرم خام- پرینت- ثبت داده'!D35</f>
        <v>0</v>
      </c>
      <c r="D29" s="28">
        <f>'فرم خام- پرینت- ثبت داده'!E35</f>
        <v>0</v>
      </c>
      <c r="E29" s="28">
        <f>'فرم خام- پرینت- ثبت داده'!F35</f>
        <v>0</v>
      </c>
      <c r="F29" s="28">
        <f>'فرم خام- پرینت- ثبت داده'!G35</f>
        <v>0</v>
      </c>
      <c r="G29" s="33"/>
      <c r="H29" s="51">
        <f>IF(SUM(C227:C240)=14,14,0)</f>
        <v>0</v>
      </c>
      <c r="I29" s="27">
        <f>B29*0</f>
        <v>0</v>
      </c>
      <c r="J29" s="28">
        <f>C29*1</f>
        <v>0</v>
      </c>
      <c r="K29" s="28">
        <f t="shared" si="0"/>
        <v>0</v>
      </c>
      <c r="L29" s="28">
        <f>E29*3</f>
        <v>0</v>
      </c>
      <c r="M29" s="28">
        <f>F29*4</f>
        <v>0</v>
      </c>
      <c r="N29" s="56">
        <f t="shared" si="1"/>
        <v>0</v>
      </c>
      <c r="AX29" s="82">
        <f t="shared" si="2"/>
        <v>0</v>
      </c>
      <c r="AY29" s="75">
        <v>34</v>
      </c>
      <c r="AZ29" s="75">
        <v>7</v>
      </c>
      <c r="BA29" s="83">
        <f t="shared" si="3"/>
        <v>0</v>
      </c>
      <c r="BB29" s="84">
        <v>18</v>
      </c>
      <c r="BC29" s="75">
        <v>6</v>
      </c>
      <c r="BD29" s="83">
        <f t="shared" si="4"/>
        <v>0</v>
      </c>
      <c r="BE29" s="82">
        <v>20</v>
      </c>
      <c r="BF29" s="75">
        <v>7</v>
      </c>
      <c r="BG29" s="75">
        <f t="shared" si="5"/>
        <v>0</v>
      </c>
      <c r="BH29" s="84">
        <v>19</v>
      </c>
      <c r="BI29" s="75">
        <v>7</v>
      </c>
      <c r="BJ29" s="82">
        <f t="shared" si="6"/>
        <v>0</v>
      </c>
      <c r="BK29" s="75">
        <v>22</v>
      </c>
      <c r="BL29" s="75">
        <v>7</v>
      </c>
      <c r="BM29" s="75">
        <f t="shared" si="7"/>
        <v>0</v>
      </c>
      <c r="BN29" s="84">
        <v>22</v>
      </c>
      <c r="BO29" s="75">
        <v>7</v>
      </c>
      <c r="BP29" s="82">
        <f t="shared" si="8"/>
        <v>0</v>
      </c>
      <c r="BQ29" s="82">
        <v>26</v>
      </c>
      <c r="BR29" s="75">
        <v>7</v>
      </c>
      <c r="BS29" s="75">
        <f t="shared" si="48"/>
        <v>0</v>
      </c>
      <c r="BT29" s="84">
        <v>26</v>
      </c>
      <c r="BU29" s="75">
        <v>7</v>
      </c>
      <c r="BV29" s="82">
        <f t="shared" si="9"/>
        <v>0</v>
      </c>
      <c r="BW29" s="75">
        <v>28</v>
      </c>
      <c r="BX29" s="75">
        <v>7</v>
      </c>
      <c r="BY29" s="75">
        <f t="shared" si="10"/>
        <v>0</v>
      </c>
      <c r="BZ29" s="84">
        <v>25</v>
      </c>
      <c r="CA29" s="75">
        <v>7</v>
      </c>
      <c r="CB29" s="82">
        <f t="shared" si="11"/>
        <v>0</v>
      </c>
      <c r="CC29" s="82">
        <v>26</v>
      </c>
      <c r="CD29" s="75">
        <v>7</v>
      </c>
      <c r="CE29" s="83">
        <f t="shared" si="12"/>
        <v>0</v>
      </c>
      <c r="CF29" s="84">
        <v>80</v>
      </c>
      <c r="CG29" s="75">
        <v>167</v>
      </c>
      <c r="CH29" s="82">
        <f t="shared" si="13"/>
        <v>0</v>
      </c>
      <c r="CI29" s="82">
        <v>80</v>
      </c>
      <c r="CJ29" s="75">
        <v>167</v>
      </c>
      <c r="CK29" s="82">
        <f t="shared" si="49"/>
        <v>0</v>
      </c>
      <c r="CL29" s="84">
        <v>28</v>
      </c>
      <c r="CM29" s="55">
        <v>7</v>
      </c>
      <c r="CN29" s="54">
        <f t="shared" si="50"/>
        <v>0</v>
      </c>
      <c r="CO29" s="55">
        <v>30</v>
      </c>
      <c r="CP29" s="55">
        <v>7</v>
      </c>
      <c r="CQ29" s="55">
        <f t="shared" si="14"/>
        <v>0</v>
      </c>
      <c r="CR29" s="84">
        <v>36</v>
      </c>
      <c r="CS29" s="55">
        <v>7</v>
      </c>
      <c r="CT29" s="54">
        <f t="shared" si="15"/>
        <v>0</v>
      </c>
      <c r="CU29" s="55">
        <v>34</v>
      </c>
      <c r="CV29" s="55">
        <v>7</v>
      </c>
      <c r="CW29" s="55">
        <f t="shared" si="51"/>
        <v>0</v>
      </c>
      <c r="CX29" s="84">
        <v>30</v>
      </c>
      <c r="CY29" s="55">
        <v>7</v>
      </c>
      <c r="CZ29" s="55">
        <f t="shared" si="16"/>
        <v>0</v>
      </c>
      <c r="DA29" s="55">
        <v>28</v>
      </c>
      <c r="DB29" s="55">
        <v>7</v>
      </c>
      <c r="DC29" s="55">
        <f t="shared" si="17"/>
        <v>0</v>
      </c>
      <c r="DD29" s="84">
        <v>24</v>
      </c>
      <c r="DE29" s="55">
        <v>7</v>
      </c>
      <c r="DF29" s="54">
        <f t="shared" si="18"/>
        <v>0</v>
      </c>
      <c r="DG29" s="54">
        <v>26</v>
      </c>
      <c r="DH29" s="55">
        <v>7</v>
      </c>
      <c r="DI29" s="55">
        <f t="shared" si="19"/>
        <v>0</v>
      </c>
      <c r="DJ29" s="84">
        <v>28</v>
      </c>
      <c r="DK29" s="55">
        <v>7</v>
      </c>
      <c r="DL29" s="54">
        <f t="shared" si="20"/>
        <v>0</v>
      </c>
      <c r="DM29" s="54">
        <v>32</v>
      </c>
      <c r="DN29" s="55">
        <v>7</v>
      </c>
      <c r="DO29" s="55">
        <f t="shared" si="21"/>
        <v>0</v>
      </c>
      <c r="DP29" s="84">
        <v>32</v>
      </c>
      <c r="DQ29" s="55">
        <v>7</v>
      </c>
      <c r="DR29" s="54">
        <f t="shared" si="22"/>
        <v>0</v>
      </c>
      <c r="DS29" s="54">
        <v>32</v>
      </c>
      <c r="DT29" s="55">
        <v>7</v>
      </c>
      <c r="DU29" s="55">
        <f t="shared" si="23"/>
        <v>0</v>
      </c>
      <c r="DV29" s="84">
        <v>78</v>
      </c>
      <c r="DW29" s="55">
        <v>167</v>
      </c>
      <c r="DX29" s="55">
        <f t="shared" si="24"/>
        <v>0</v>
      </c>
      <c r="DY29" s="55">
        <v>80</v>
      </c>
      <c r="DZ29" s="55">
        <v>167</v>
      </c>
      <c r="EA29" s="55">
        <f t="shared" si="52"/>
        <v>0</v>
      </c>
      <c r="EB29" s="84">
        <v>22</v>
      </c>
      <c r="EC29" s="55">
        <v>7</v>
      </c>
      <c r="ED29" s="54">
        <f t="shared" si="25"/>
        <v>0</v>
      </c>
      <c r="EE29" s="55">
        <v>22</v>
      </c>
      <c r="EF29" s="55">
        <v>7</v>
      </c>
      <c r="EG29" s="55">
        <f t="shared" si="53"/>
        <v>0</v>
      </c>
      <c r="EH29" s="84">
        <v>22</v>
      </c>
      <c r="EI29" s="55">
        <v>7</v>
      </c>
      <c r="EJ29" s="55">
        <f t="shared" si="54"/>
        <v>0</v>
      </c>
      <c r="EK29" s="55">
        <v>24</v>
      </c>
      <c r="EL29" s="55">
        <v>7</v>
      </c>
      <c r="EM29" s="55">
        <f t="shared" si="55"/>
        <v>0</v>
      </c>
      <c r="EN29" s="84">
        <v>18</v>
      </c>
      <c r="EO29" s="55">
        <v>7</v>
      </c>
      <c r="EP29" s="55">
        <f t="shared" si="56"/>
        <v>0</v>
      </c>
      <c r="EQ29" s="36">
        <v>19</v>
      </c>
      <c r="ER29" s="55">
        <v>7</v>
      </c>
      <c r="ES29" s="55">
        <f t="shared" si="26"/>
        <v>0</v>
      </c>
      <c r="ET29" s="84">
        <v>26</v>
      </c>
      <c r="EU29" s="55">
        <v>7</v>
      </c>
      <c r="EV29" s="54">
        <f t="shared" si="27"/>
        <v>0</v>
      </c>
      <c r="EW29" s="54">
        <v>28</v>
      </c>
      <c r="EX29" s="55">
        <v>7</v>
      </c>
      <c r="EY29" s="55">
        <f t="shared" si="28"/>
        <v>0</v>
      </c>
      <c r="EZ29" s="84">
        <v>24</v>
      </c>
      <c r="FA29" s="55">
        <v>7</v>
      </c>
      <c r="FB29" s="54">
        <f t="shared" si="29"/>
        <v>0</v>
      </c>
      <c r="FC29" s="54">
        <v>26</v>
      </c>
      <c r="FD29" s="55">
        <v>7</v>
      </c>
      <c r="FE29" s="55">
        <f t="shared" si="30"/>
        <v>0</v>
      </c>
      <c r="FF29" s="84">
        <v>19</v>
      </c>
      <c r="FG29" s="55">
        <v>7</v>
      </c>
      <c r="FH29" s="54">
        <f t="shared" si="31"/>
        <v>0</v>
      </c>
      <c r="FI29" s="54">
        <v>18</v>
      </c>
      <c r="FJ29" s="55">
        <v>7</v>
      </c>
      <c r="FK29" s="85">
        <f t="shared" si="32"/>
        <v>0</v>
      </c>
      <c r="FL29" s="84">
        <v>80</v>
      </c>
      <c r="FM29" s="55">
        <v>167</v>
      </c>
      <c r="FN29" s="55">
        <f t="shared" si="33"/>
        <v>0</v>
      </c>
      <c r="FO29" s="54">
        <v>80</v>
      </c>
      <c r="FP29" s="55">
        <v>167</v>
      </c>
      <c r="FQ29" s="55">
        <f t="shared" si="57"/>
        <v>0</v>
      </c>
      <c r="FR29" s="86">
        <v>19</v>
      </c>
      <c r="FS29" s="55">
        <v>7</v>
      </c>
      <c r="FT29" s="55">
        <f t="shared" si="58"/>
        <v>0</v>
      </c>
      <c r="FU29" s="36">
        <v>19</v>
      </c>
      <c r="FV29" s="55">
        <v>7</v>
      </c>
      <c r="FW29" s="55">
        <f t="shared" si="59"/>
        <v>0</v>
      </c>
      <c r="FX29" s="84">
        <v>26</v>
      </c>
      <c r="FY29" s="55">
        <v>7</v>
      </c>
      <c r="FZ29" s="54">
        <f t="shared" si="60"/>
        <v>0</v>
      </c>
      <c r="GA29" s="55">
        <v>28</v>
      </c>
      <c r="GB29" s="55">
        <v>7</v>
      </c>
      <c r="GC29" s="85">
        <f t="shared" si="34"/>
        <v>0</v>
      </c>
      <c r="GD29" s="84">
        <v>34</v>
      </c>
      <c r="GE29" s="55">
        <v>7</v>
      </c>
      <c r="GF29" s="54">
        <f t="shared" si="35"/>
        <v>0</v>
      </c>
      <c r="GG29" s="54">
        <v>32</v>
      </c>
      <c r="GH29" s="55">
        <v>7</v>
      </c>
      <c r="GI29" s="85">
        <f t="shared" si="36"/>
        <v>0</v>
      </c>
      <c r="GJ29" s="86">
        <v>19</v>
      </c>
      <c r="GK29" s="55">
        <v>7</v>
      </c>
      <c r="GL29" s="54">
        <f t="shared" si="37"/>
        <v>0</v>
      </c>
      <c r="GM29" s="54">
        <v>20</v>
      </c>
      <c r="GN29" s="55">
        <v>7</v>
      </c>
      <c r="GO29" s="85">
        <f t="shared" si="38"/>
        <v>0</v>
      </c>
      <c r="GP29" s="84">
        <v>28</v>
      </c>
      <c r="GQ29" s="55">
        <v>7</v>
      </c>
      <c r="GR29" s="54">
        <f t="shared" si="39"/>
        <v>0</v>
      </c>
      <c r="GS29" s="55">
        <v>28</v>
      </c>
      <c r="GT29" s="55">
        <v>7</v>
      </c>
      <c r="GU29" s="85">
        <f t="shared" si="61"/>
        <v>0</v>
      </c>
      <c r="GV29" s="84">
        <v>28</v>
      </c>
      <c r="GW29" s="55">
        <v>7</v>
      </c>
      <c r="GX29" s="55">
        <f t="shared" si="62"/>
        <v>0</v>
      </c>
      <c r="GY29" s="55">
        <v>28</v>
      </c>
      <c r="GZ29" s="55">
        <v>7</v>
      </c>
      <c r="HA29" s="55">
        <f t="shared" si="40"/>
        <v>0</v>
      </c>
      <c r="HB29" s="84">
        <v>80</v>
      </c>
      <c r="HC29" s="55">
        <v>167</v>
      </c>
      <c r="HD29" s="55">
        <f t="shared" si="41"/>
        <v>0</v>
      </c>
      <c r="HE29" s="55">
        <v>80</v>
      </c>
      <c r="HF29" s="55">
        <v>167</v>
      </c>
      <c r="HG29" s="85">
        <f t="shared" si="42"/>
        <v>0</v>
      </c>
      <c r="HH29" s="84">
        <v>20</v>
      </c>
      <c r="HI29" s="55">
        <v>7</v>
      </c>
      <c r="HJ29" s="54">
        <f t="shared" si="43"/>
        <v>0</v>
      </c>
      <c r="HK29" s="55">
        <v>22</v>
      </c>
      <c r="HL29" s="55">
        <v>7</v>
      </c>
      <c r="HM29" s="85">
        <f t="shared" si="63"/>
        <v>0</v>
      </c>
      <c r="HN29" s="84">
        <v>22</v>
      </c>
      <c r="HO29" s="55">
        <v>7</v>
      </c>
      <c r="HP29" s="55">
        <f t="shared" si="64"/>
        <v>0</v>
      </c>
      <c r="HQ29" s="55">
        <v>24</v>
      </c>
      <c r="HR29" s="55">
        <v>7</v>
      </c>
      <c r="HS29" s="85">
        <f t="shared" si="65"/>
        <v>0</v>
      </c>
      <c r="HT29" s="84">
        <v>16</v>
      </c>
      <c r="HU29" s="55">
        <v>7</v>
      </c>
      <c r="HV29" s="55">
        <f t="shared" si="66"/>
        <v>0</v>
      </c>
      <c r="HW29" s="55">
        <v>18</v>
      </c>
      <c r="HX29" s="55">
        <v>7</v>
      </c>
      <c r="HY29" s="85">
        <f t="shared" si="44"/>
        <v>0</v>
      </c>
      <c r="HZ29" s="84">
        <v>24</v>
      </c>
      <c r="IA29" s="55">
        <v>7</v>
      </c>
      <c r="IB29" s="54">
        <f t="shared" si="45"/>
        <v>0</v>
      </c>
      <c r="IC29" s="55">
        <v>24</v>
      </c>
      <c r="ID29" s="55">
        <v>7</v>
      </c>
      <c r="IE29" s="85">
        <f t="shared" si="67"/>
        <v>0</v>
      </c>
      <c r="IF29" s="84">
        <v>24</v>
      </c>
      <c r="IG29" s="55">
        <v>7</v>
      </c>
      <c r="IH29" s="54">
        <f t="shared" si="68"/>
        <v>0</v>
      </c>
      <c r="II29" s="55">
        <v>24</v>
      </c>
      <c r="IJ29" s="55">
        <v>7</v>
      </c>
      <c r="IK29" s="85">
        <f t="shared" si="69"/>
        <v>0</v>
      </c>
      <c r="IL29" s="84">
        <v>26</v>
      </c>
      <c r="IM29" s="55">
        <v>7</v>
      </c>
      <c r="IN29" s="54">
        <f t="shared" si="70"/>
        <v>0</v>
      </c>
      <c r="IO29" s="54">
        <v>26</v>
      </c>
      <c r="IP29" s="55">
        <v>7</v>
      </c>
      <c r="IQ29" s="55">
        <f t="shared" si="46"/>
        <v>0</v>
      </c>
      <c r="IR29" s="84">
        <v>72</v>
      </c>
      <c r="IS29" s="55">
        <v>167</v>
      </c>
      <c r="IT29" s="55">
        <f t="shared" si="47"/>
        <v>0</v>
      </c>
      <c r="IU29" s="55">
        <v>74</v>
      </c>
      <c r="IV29" s="55">
        <v>167</v>
      </c>
    </row>
    <row r="30" spans="1:256">
      <c r="A30" s="26">
        <v>28</v>
      </c>
      <c r="B30" s="28">
        <f>'فرم خام- پرینت- ثبت داده'!C36</f>
        <v>0</v>
      </c>
      <c r="C30" s="28">
        <f>'فرم خام- پرینت- ثبت داده'!D36</f>
        <v>0</v>
      </c>
      <c r="D30" s="28">
        <f>'فرم خام- پرینت- ثبت داده'!E36</f>
        <v>0</v>
      </c>
      <c r="E30" s="28">
        <f>'فرم خام- پرینت- ثبت داده'!F36</f>
        <v>0</v>
      </c>
      <c r="F30" s="28">
        <f>'فرم خام- پرینت- ثبت داده'!G36</f>
        <v>0</v>
      </c>
      <c r="G30" s="33"/>
      <c r="H30" s="51">
        <f>IF(SUM(B3:B11)=9,9,IF(SUM(B12:B20)=9,9,IF(SUM(B21:B29)=9,9,IF(SUM(B30:B38)=9,9,0))))</f>
        <v>0</v>
      </c>
      <c r="I30" s="27">
        <f>B30*0</f>
        <v>0</v>
      </c>
      <c r="J30" s="28">
        <f>C30*1</f>
        <v>0</v>
      </c>
      <c r="K30" s="28">
        <f t="shared" si="0"/>
        <v>0</v>
      </c>
      <c r="L30" s="28">
        <f>E30*3</f>
        <v>0</v>
      </c>
      <c r="M30" s="28">
        <f>F30*4</f>
        <v>0</v>
      </c>
      <c r="N30" s="56">
        <f t="shared" si="1"/>
        <v>0</v>
      </c>
      <c r="AX30" s="82">
        <f t="shared" si="2"/>
        <v>0</v>
      </c>
      <c r="AY30" s="82">
        <v>32</v>
      </c>
      <c r="AZ30" s="75">
        <v>6</v>
      </c>
      <c r="BA30" s="83">
        <f t="shared" si="3"/>
        <v>0</v>
      </c>
      <c r="BB30" s="84">
        <v>17</v>
      </c>
      <c r="BC30" s="75">
        <v>5</v>
      </c>
      <c r="BD30" s="83">
        <f t="shared" si="4"/>
        <v>0</v>
      </c>
      <c r="BE30" s="82">
        <v>20</v>
      </c>
      <c r="BF30" s="75">
        <v>6</v>
      </c>
      <c r="BG30" s="75">
        <f t="shared" si="5"/>
        <v>0</v>
      </c>
      <c r="BH30" s="84">
        <v>18</v>
      </c>
      <c r="BI30" s="75">
        <v>6</v>
      </c>
      <c r="BJ30" s="82">
        <f t="shared" si="6"/>
        <v>0</v>
      </c>
      <c r="BK30" s="75">
        <v>20</v>
      </c>
      <c r="BL30" s="75">
        <v>6</v>
      </c>
      <c r="BM30" s="75">
        <f t="shared" si="7"/>
        <v>0</v>
      </c>
      <c r="BN30" s="84">
        <v>20</v>
      </c>
      <c r="BO30" s="75">
        <v>6</v>
      </c>
      <c r="BP30" s="82">
        <f t="shared" si="8"/>
        <v>0</v>
      </c>
      <c r="BQ30" s="75">
        <v>24</v>
      </c>
      <c r="BR30" s="75">
        <v>6</v>
      </c>
      <c r="BS30" s="75">
        <f t="shared" si="48"/>
        <v>0</v>
      </c>
      <c r="BT30" s="84">
        <v>24</v>
      </c>
      <c r="BU30" s="75">
        <v>6</v>
      </c>
      <c r="BV30" s="82">
        <f t="shared" si="9"/>
        <v>0</v>
      </c>
      <c r="BW30" s="82">
        <v>26</v>
      </c>
      <c r="BX30" s="75">
        <v>6</v>
      </c>
      <c r="BY30" s="75">
        <f t="shared" si="10"/>
        <v>0</v>
      </c>
      <c r="BZ30" s="84">
        <v>24</v>
      </c>
      <c r="CA30" s="75">
        <v>6</v>
      </c>
      <c r="CB30" s="82">
        <f t="shared" si="11"/>
        <v>0</v>
      </c>
      <c r="CC30" s="75">
        <v>24</v>
      </c>
      <c r="CD30" s="75">
        <v>6</v>
      </c>
      <c r="CE30" s="83">
        <f t="shared" si="12"/>
        <v>0</v>
      </c>
      <c r="CF30" s="84">
        <v>80</v>
      </c>
      <c r="CG30" s="75">
        <v>166</v>
      </c>
      <c r="CH30" s="82">
        <f t="shared" si="13"/>
        <v>0</v>
      </c>
      <c r="CI30" s="82">
        <v>80</v>
      </c>
      <c r="CJ30" s="75">
        <v>166</v>
      </c>
      <c r="CK30" s="82">
        <f t="shared" si="49"/>
        <v>0</v>
      </c>
      <c r="CL30" s="84">
        <v>26</v>
      </c>
      <c r="CM30" s="55">
        <v>6</v>
      </c>
      <c r="CN30" s="54">
        <f t="shared" si="50"/>
        <v>0</v>
      </c>
      <c r="CO30" s="55">
        <v>28</v>
      </c>
      <c r="CP30" s="55">
        <v>6</v>
      </c>
      <c r="CQ30" s="55">
        <f t="shared" si="14"/>
        <v>0</v>
      </c>
      <c r="CR30" s="84">
        <v>34</v>
      </c>
      <c r="CS30" s="55">
        <v>6</v>
      </c>
      <c r="CT30" s="54">
        <f t="shared" si="15"/>
        <v>0</v>
      </c>
      <c r="CU30" s="54">
        <v>32</v>
      </c>
      <c r="CV30" s="55">
        <v>6</v>
      </c>
      <c r="CW30" s="55">
        <f t="shared" si="51"/>
        <v>0</v>
      </c>
      <c r="CX30" s="84">
        <v>28</v>
      </c>
      <c r="CY30" s="55">
        <v>6</v>
      </c>
      <c r="CZ30" s="55">
        <f t="shared" si="16"/>
        <v>0</v>
      </c>
      <c r="DA30" s="54">
        <v>26</v>
      </c>
      <c r="DB30" s="55">
        <v>6</v>
      </c>
      <c r="DC30" s="55">
        <f t="shared" si="17"/>
        <v>0</v>
      </c>
      <c r="DD30" s="84">
        <v>22</v>
      </c>
      <c r="DE30" s="55">
        <v>6</v>
      </c>
      <c r="DF30" s="54">
        <f t="shared" si="18"/>
        <v>0</v>
      </c>
      <c r="DG30" s="55">
        <v>24</v>
      </c>
      <c r="DH30" s="55">
        <v>6</v>
      </c>
      <c r="DI30" s="55">
        <f t="shared" si="19"/>
        <v>0</v>
      </c>
      <c r="DJ30" s="84">
        <v>26</v>
      </c>
      <c r="DK30" s="55">
        <v>6</v>
      </c>
      <c r="DL30" s="54">
        <f t="shared" si="20"/>
        <v>0</v>
      </c>
      <c r="DM30" s="55">
        <v>28</v>
      </c>
      <c r="DN30" s="55">
        <v>6</v>
      </c>
      <c r="DO30" s="55">
        <f t="shared" si="21"/>
        <v>0</v>
      </c>
      <c r="DP30" s="84">
        <v>30</v>
      </c>
      <c r="DQ30" s="55">
        <v>6</v>
      </c>
      <c r="DR30" s="54">
        <f t="shared" si="22"/>
        <v>0</v>
      </c>
      <c r="DS30" s="55">
        <v>30</v>
      </c>
      <c r="DT30" s="55">
        <v>6</v>
      </c>
      <c r="DU30" s="55">
        <f t="shared" si="23"/>
        <v>0</v>
      </c>
      <c r="DV30" s="84">
        <v>78</v>
      </c>
      <c r="DW30" s="55">
        <v>166</v>
      </c>
      <c r="DX30" s="55">
        <f t="shared" si="24"/>
        <v>0</v>
      </c>
      <c r="DY30" s="55">
        <v>80</v>
      </c>
      <c r="DZ30" s="55">
        <v>166</v>
      </c>
      <c r="EA30" s="55">
        <f t="shared" si="52"/>
        <v>0</v>
      </c>
      <c r="EB30" s="84">
        <v>20</v>
      </c>
      <c r="EC30" s="55">
        <v>6</v>
      </c>
      <c r="ED30" s="54">
        <f t="shared" si="25"/>
        <v>0</v>
      </c>
      <c r="EE30" s="54">
        <v>22</v>
      </c>
      <c r="EF30" s="54">
        <v>6</v>
      </c>
      <c r="EG30" s="55">
        <f t="shared" si="53"/>
        <v>0</v>
      </c>
      <c r="EH30" s="84">
        <v>20</v>
      </c>
      <c r="EI30" s="55">
        <v>6</v>
      </c>
      <c r="EJ30" s="55">
        <f t="shared" si="54"/>
        <v>0</v>
      </c>
      <c r="EK30" s="55">
        <v>22</v>
      </c>
      <c r="EL30" s="55">
        <v>6</v>
      </c>
      <c r="EM30" s="55">
        <f t="shared" si="55"/>
        <v>0</v>
      </c>
      <c r="EN30" s="84">
        <v>17</v>
      </c>
      <c r="EO30" s="55">
        <v>6</v>
      </c>
      <c r="EP30" s="55">
        <f t="shared" si="56"/>
        <v>0</v>
      </c>
      <c r="EQ30" s="54">
        <v>18</v>
      </c>
      <c r="ER30" s="55">
        <v>6</v>
      </c>
      <c r="ES30" s="55">
        <f t="shared" si="26"/>
        <v>0</v>
      </c>
      <c r="ET30" s="84">
        <v>24</v>
      </c>
      <c r="EU30" s="55">
        <v>6</v>
      </c>
      <c r="EV30" s="54">
        <f t="shared" si="27"/>
        <v>0</v>
      </c>
      <c r="EW30" s="54">
        <v>26</v>
      </c>
      <c r="EX30" s="55">
        <v>6</v>
      </c>
      <c r="EY30" s="55">
        <f t="shared" si="28"/>
        <v>0</v>
      </c>
      <c r="EZ30" s="84">
        <v>22</v>
      </c>
      <c r="FA30" s="55">
        <v>6</v>
      </c>
      <c r="FB30" s="54">
        <f t="shared" si="29"/>
        <v>0</v>
      </c>
      <c r="FC30" s="54">
        <v>22</v>
      </c>
      <c r="FD30" s="55">
        <v>6</v>
      </c>
      <c r="FE30" s="55">
        <f t="shared" si="30"/>
        <v>0</v>
      </c>
      <c r="FF30" s="84">
        <v>18</v>
      </c>
      <c r="FG30" s="55">
        <v>6</v>
      </c>
      <c r="FH30" s="54">
        <f t="shared" si="31"/>
        <v>0</v>
      </c>
      <c r="FI30" s="36">
        <v>17</v>
      </c>
      <c r="FJ30" s="55">
        <v>6</v>
      </c>
      <c r="FK30" s="85">
        <f t="shared" si="32"/>
        <v>0</v>
      </c>
      <c r="FL30" s="84">
        <v>80</v>
      </c>
      <c r="FM30" s="55">
        <v>166</v>
      </c>
      <c r="FN30" s="55">
        <f t="shared" si="33"/>
        <v>0</v>
      </c>
      <c r="FO30" s="54">
        <v>80</v>
      </c>
      <c r="FP30" s="55">
        <v>166</v>
      </c>
      <c r="FQ30" s="55">
        <f t="shared" si="57"/>
        <v>0</v>
      </c>
      <c r="FR30" s="84">
        <v>18</v>
      </c>
      <c r="FS30" s="55">
        <v>6</v>
      </c>
      <c r="FT30" s="55">
        <f t="shared" si="58"/>
        <v>0</v>
      </c>
      <c r="FU30" s="55">
        <v>18</v>
      </c>
      <c r="FV30" s="55">
        <v>6</v>
      </c>
      <c r="FW30" s="55">
        <f t="shared" si="59"/>
        <v>0</v>
      </c>
      <c r="FX30" s="84">
        <v>24</v>
      </c>
      <c r="FY30" s="55">
        <v>6</v>
      </c>
      <c r="FZ30" s="54">
        <f t="shared" si="60"/>
        <v>0</v>
      </c>
      <c r="GA30" s="54">
        <v>26</v>
      </c>
      <c r="GB30" s="55">
        <v>6</v>
      </c>
      <c r="GC30" s="85">
        <f t="shared" si="34"/>
        <v>0</v>
      </c>
      <c r="GD30" s="84">
        <v>32</v>
      </c>
      <c r="GE30" s="55">
        <v>6</v>
      </c>
      <c r="GF30" s="54">
        <f t="shared" si="35"/>
        <v>0</v>
      </c>
      <c r="GG30" s="55">
        <v>30</v>
      </c>
      <c r="GH30" s="55">
        <v>6</v>
      </c>
      <c r="GI30" s="85">
        <f t="shared" si="36"/>
        <v>0</v>
      </c>
      <c r="GJ30" s="84">
        <v>18</v>
      </c>
      <c r="GK30" s="55">
        <v>6</v>
      </c>
      <c r="GL30" s="54">
        <f t="shared" si="37"/>
        <v>0</v>
      </c>
      <c r="GM30" s="36">
        <v>19</v>
      </c>
      <c r="GN30" s="55">
        <v>6</v>
      </c>
      <c r="GO30" s="85">
        <f t="shared" si="38"/>
        <v>0</v>
      </c>
      <c r="GP30" s="84">
        <v>26</v>
      </c>
      <c r="GQ30" s="55">
        <v>6</v>
      </c>
      <c r="GR30" s="54">
        <f t="shared" si="39"/>
        <v>0</v>
      </c>
      <c r="GS30" s="54">
        <v>26</v>
      </c>
      <c r="GT30" s="55">
        <v>6</v>
      </c>
      <c r="GU30" s="85">
        <f t="shared" si="61"/>
        <v>0</v>
      </c>
      <c r="GV30" s="84">
        <v>26</v>
      </c>
      <c r="GW30" s="55">
        <v>6</v>
      </c>
      <c r="GX30" s="55">
        <f t="shared" si="62"/>
        <v>0</v>
      </c>
      <c r="GY30" s="54">
        <v>26</v>
      </c>
      <c r="GZ30" s="55">
        <v>6</v>
      </c>
      <c r="HA30" s="55">
        <f t="shared" si="40"/>
        <v>0</v>
      </c>
      <c r="HB30" s="84">
        <v>80</v>
      </c>
      <c r="HC30" s="55">
        <v>166</v>
      </c>
      <c r="HD30" s="55">
        <f t="shared" si="41"/>
        <v>0</v>
      </c>
      <c r="HE30" s="55">
        <v>80</v>
      </c>
      <c r="HF30" s="55">
        <v>166</v>
      </c>
      <c r="HG30" s="85">
        <f t="shared" si="42"/>
        <v>0</v>
      </c>
      <c r="HH30" s="86">
        <v>19</v>
      </c>
      <c r="HI30" s="55">
        <v>6</v>
      </c>
      <c r="HJ30" s="54">
        <f t="shared" si="43"/>
        <v>0</v>
      </c>
      <c r="HK30" s="54">
        <v>20</v>
      </c>
      <c r="HL30" s="55">
        <v>6</v>
      </c>
      <c r="HM30" s="85">
        <f t="shared" si="63"/>
        <v>0</v>
      </c>
      <c r="HN30" s="84">
        <v>20</v>
      </c>
      <c r="HO30" s="55">
        <v>6</v>
      </c>
      <c r="HP30" s="55">
        <f t="shared" si="64"/>
        <v>0</v>
      </c>
      <c r="HQ30" s="55">
        <v>22</v>
      </c>
      <c r="HR30" s="55">
        <v>6</v>
      </c>
      <c r="HS30" s="85">
        <f t="shared" si="65"/>
        <v>0</v>
      </c>
      <c r="HT30" s="86">
        <v>15</v>
      </c>
      <c r="HU30" s="55">
        <v>6</v>
      </c>
      <c r="HV30" s="55">
        <f t="shared" si="66"/>
        <v>0</v>
      </c>
      <c r="HW30" s="36">
        <v>17</v>
      </c>
      <c r="HX30" s="55">
        <v>6</v>
      </c>
      <c r="HY30" s="85">
        <f t="shared" si="44"/>
        <v>0</v>
      </c>
      <c r="HZ30" s="84">
        <v>22</v>
      </c>
      <c r="IA30" s="55">
        <v>6</v>
      </c>
      <c r="IB30" s="54">
        <f t="shared" si="45"/>
        <v>0</v>
      </c>
      <c r="IC30" s="55">
        <v>22</v>
      </c>
      <c r="ID30" s="55">
        <v>6</v>
      </c>
      <c r="IE30" s="85">
        <f t="shared" si="67"/>
        <v>0</v>
      </c>
      <c r="IF30" s="84">
        <v>22</v>
      </c>
      <c r="IG30" s="55">
        <v>6</v>
      </c>
      <c r="IH30" s="54">
        <f t="shared" si="68"/>
        <v>0</v>
      </c>
      <c r="II30" s="55">
        <v>22</v>
      </c>
      <c r="IJ30" s="55">
        <v>6</v>
      </c>
      <c r="IK30" s="85">
        <f t="shared" si="69"/>
        <v>0</v>
      </c>
      <c r="IL30" s="84">
        <v>24</v>
      </c>
      <c r="IM30" s="55">
        <v>6</v>
      </c>
      <c r="IN30" s="54">
        <f t="shared" si="70"/>
        <v>0</v>
      </c>
      <c r="IO30" s="55">
        <v>24</v>
      </c>
      <c r="IP30" s="55">
        <v>6</v>
      </c>
      <c r="IQ30" s="55">
        <f t="shared" si="46"/>
        <v>0</v>
      </c>
      <c r="IR30" s="84">
        <v>72</v>
      </c>
      <c r="IS30" s="55">
        <v>166</v>
      </c>
      <c r="IT30" s="55">
        <f t="shared" si="47"/>
        <v>0</v>
      </c>
      <c r="IU30" s="55">
        <v>74</v>
      </c>
      <c r="IV30" s="55">
        <v>166</v>
      </c>
    </row>
    <row r="31" spans="1:256">
      <c r="A31" s="26">
        <v>29</v>
      </c>
      <c r="B31" s="28">
        <f>'فرم خام- پرینت- ثبت داده'!C37</f>
        <v>0</v>
      </c>
      <c r="C31" s="28">
        <f>'فرم خام- پرینت- ثبت داده'!D37</f>
        <v>0</v>
      </c>
      <c r="D31" s="28">
        <f>'فرم خام- پرینت- ثبت داده'!E37</f>
        <v>0</v>
      </c>
      <c r="E31" s="28">
        <f>'فرم خام- پرینت- ثبت داده'!F37</f>
        <v>0</v>
      </c>
      <c r="F31" s="28">
        <f>'فرم خام- پرینت- ثبت داده'!G37</f>
        <v>0</v>
      </c>
      <c r="G31" s="33"/>
      <c r="H31" s="51">
        <f>IF(SUM(B39:B47)=9,9,IF(SUM(B48:B56)=9,9,IF(SUM(B57:B65)=9,9,IF(SUM(B66:B74)=9,9,0))))</f>
        <v>0</v>
      </c>
      <c r="I31" s="27">
        <f>B31*4</f>
        <v>0</v>
      </c>
      <c r="J31" s="28">
        <f>C31*3</f>
        <v>0</v>
      </c>
      <c r="K31" s="28">
        <f t="shared" si="0"/>
        <v>0</v>
      </c>
      <c r="L31" s="28">
        <f>E31*1</f>
        <v>0</v>
      </c>
      <c r="M31" s="28">
        <f>F31*0</f>
        <v>0</v>
      </c>
      <c r="N31" s="56">
        <f t="shared" si="1"/>
        <v>0</v>
      </c>
      <c r="AX31" s="82">
        <f t="shared" si="2"/>
        <v>0</v>
      </c>
      <c r="AY31" s="75">
        <v>30</v>
      </c>
      <c r="AZ31" s="75">
        <v>5</v>
      </c>
      <c r="BA31" s="83">
        <f t="shared" si="3"/>
        <v>0</v>
      </c>
      <c r="BB31" s="84">
        <v>16</v>
      </c>
      <c r="BC31" s="75">
        <v>4</v>
      </c>
      <c r="BD31" s="83">
        <f t="shared" si="4"/>
        <v>0</v>
      </c>
      <c r="BE31" s="82">
        <v>20</v>
      </c>
      <c r="BF31" s="75">
        <v>5</v>
      </c>
      <c r="BG31" s="75">
        <f t="shared" si="5"/>
        <v>0</v>
      </c>
      <c r="BH31" s="84">
        <v>17</v>
      </c>
      <c r="BI31" s="75">
        <v>5</v>
      </c>
      <c r="BJ31" s="82">
        <f t="shared" si="6"/>
        <v>0</v>
      </c>
      <c r="BK31" s="75">
        <v>19</v>
      </c>
      <c r="BL31" s="75">
        <v>5</v>
      </c>
      <c r="BM31" s="75">
        <f t="shared" si="7"/>
        <v>0</v>
      </c>
      <c r="BN31" s="84">
        <v>19</v>
      </c>
      <c r="BO31" s="75">
        <v>5</v>
      </c>
      <c r="BP31" s="82">
        <f t="shared" si="8"/>
        <v>0</v>
      </c>
      <c r="BQ31" s="75">
        <v>22</v>
      </c>
      <c r="BR31" s="75">
        <v>5</v>
      </c>
      <c r="BS31" s="75">
        <f t="shared" si="48"/>
        <v>0</v>
      </c>
      <c r="BT31" s="84">
        <v>22</v>
      </c>
      <c r="BU31" s="75">
        <v>5</v>
      </c>
      <c r="BV31" s="82">
        <f t="shared" si="9"/>
        <v>0</v>
      </c>
      <c r="BW31" s="75">
        <v>24</v>
      </c>
      <c r="BX31" s="75">
        <v>5</v>
      </c>
      <c r="BY31" s="75">
        <f t="shared" si="10"/>
        <v>0</v>
      </c>
      <c r="BZ31" s="84">
        <v>23</v>
      </c>
      <c r="CA31" s="75">
        <v>5</v>
      </c>
      <c r="CB31" s="82">
        <f t="shared" si="11"/>
        <v>0</v>
      </c>
      <c r="CC31" s="75">
        <v>22</v>
      </c>
      <c r="CD31" s="75">
        <v>5</v>
      </c>
      <c r="CE31" s="83">
        <f t="shared" si="12"/>
        <v>0</v>
      </c>
      <c r="CF31" s="84">
        <v>80</v>
      </c>
      <c r="CG31" s="75">
        <v>165</v>
      </c>
      <c r="CH31" s="82">
        <f t="shared" si="13"/>
        <v>0</v>
      </c>
      <c r="CI31" s="82">
        <v>80</v>
      </c>
      <c r="CJ31" s="82">
        <v>165</v>
      </c>
      <c r="CK31" s="82">
        <f t="shared" si="49"/>
        <v>0</v>
      </c>
      <c r="CL31" s="84">
        <v>24</v>
      </c>
      <c r="CM31" s="55">
        <v>5</v>
      </c>
      <c r="CN31" s="54">
        <f t="shared" si="50"/>
        <v>0</v>
      </c>
      <c r="CO31" s="54">
        <v>26</v>
      </c>
      <c r="CP31" s="55">
        <v>5</v>
      </c>
      <c r="CQ31" s="55">
        <f t="shared" si="14"/>
        <v>0</v>
      </c>
      <c r="CR31" s="84">
        <v>32</v>
      </c>
      <c r="CS31" s="55">
        <v>5</v>
      </c>
      <c r="CT31" s="54">
        <f t="shared" si="15"/>
        <v>0</v>
      </c>
      <c r="CU31" s="55">
        <v>30</v>
      </c>
      <c r="CV31" s="55">
        <v>5</v>
      </c>
      <c r="CW31" s="55">
        <f t="shared" si="51"/>
        <v>0</v>
      </c>
      <c r="CX31" s="84">
        <v>26</v>
      </c>
      <c r="CY31" s="55">
        <v>5</v>
      </c>
      <c r="CZ31" s="55">
        <f t="shared" si="16"/>
        <v>0</v>
      </c>
      <c r="DA31" s="55">
        <v>24</v>
      </c>
      <c r="DB31" s="55">
        <v>5</v>
      </c>
      <c r="DC31" s="55">
        <f t="shared" si="17"/>
        <v>0</v>
      </c>
      <c r="DD31" s="84">
        <v>20</v>
      </c>
      <c r="DE31" s="55">
        <v>5</v>
      </c>
      <c r="DF31" s="54">
        <f t="shared" si="18"/>
        <v>0</v>
      </c>
      <c r="DG31" s="55">
        <v>22</v>
      </c>
      <c r="DH31" s="55">
        <v>5</v>
      </c>
      <c r="DI31" s="55">
        <f t="shared" si="19"/>
        <v>0</v>
      </c>
      <c r="DJ31" s="84">
        <v>24</v>
      </c>
      <c r="DK31" s="55">
        <v>5</v>
      </c>
      <c r="DL31" s="54">
        <f t="shared" si="20"/>
        <v>0</v>
      </c>
      <c r="DM31" s="54">
        <v>26</v>
      </c>
      <c r="DN31" s="55">
        <v>5</v>
      </c>
      <c r="DO31" s="55">
        <f t="shared" si="21"/>
        <v>0</v>
      </c>
      <c r="DP31" s="84">
        <v>28</v>
      </c>
      <c r="DQ31" s="55">
        <v>5</v>
      </c>
      <c r="DR31" s="54">
        <f t="shared" si="22"/>
        <v>0</v>
      </c>
      <c r="DS31" s="55">
        <v>28</v>
      </c>
      <c r="DT31" s="55">
        <v>5</v>
      </c>
      <c r="DU31" s="55">
        <f t="shared" si="23"/>
        <v>0</v>
      </c>
      <c r="DV31" s="84">
        <v>78</v>
      </c>
      <c r="DW31" s="55">
        <v>165</v>
      </c>
      <c r="DX31" s="55">
        <f t="shared" si="24"/>
        <v>0</v>
      </c>
      <c r="DY31" s="55">
        <v>80</v>
      </c>
      <c r="DZ31" s="55">
        <v>165</v>
      </c>
      <c r="EA31" s="55">
        <f t="shared" si="52"/>
        <v>0</v>
      </c>
      <c r="EB31" s="86">
        <v>19</v>
      </c>
      <c r="EC31" s="55">
        <v>5</v>
      </c>
      <c r="ED31" s="54">
        <f t="shared" si="25"/>
        <v>0</v>
      </c>
      <c r="EE31" s="54">
        <v>22</v>
      </c>
      <c r="EF31" s="54">
        <v>5</v>
      </c>
      <c r="EG31" s="55">
        <f t="shared" si="53"/>
        <v>0</v>
      </c>
      <c r="EH31" s="86">
        <v>19</v>
      </c>
      <c r="EI31" s="55">
        <v>5</v>
      </c>
      <c r="EJ31" s="55">
        <f t="shared" si="54"/>
        <v>0</v>
      </c>
      <c r="EK31" s="54">
        <v>20</v>
      </c>
      <c r="EL31" s="55">
        <v>5</v>
      </c>
      <c r="EM31" s="55">
        <f t="shared" si="55"/>
        <v>0</v>
      </c>
      <c r="EN31" s="84">
        <v>16</v>
      </c>
      <c r="EO31" s="55">
        <v>5</v>
      </c>
      <c r="EP31" s="55">
        <f t="shared" si="56"/>
        <v>0</v>
      </c>
      <c r="EQ31" s="36">
        <v>17</v>
      </c>
      <c r="ER31" s="55">
        <v>5</v>
      </c>
      <c r="ES31" s="55">
        <f t="shared" si="26"/>
        <v>0</v>
      </c>
      <c r="ET31" s="84">
        <v>22</v>
      </c>
      <c r="EU31" s="55">
        <v>5</v>
      </c>
      <c r="EV31" s="54">
        <f t="shared" si="27"/>
        <v>0</v>
      </c>
      <c r="EW31" s="54">
        <v>24</v>
      </c>
      <c r="EX31" s="55">
        <v>5</v>
      </c>
      <c r="EY31" s="55">
        <f t="shared" si="28"/>
        <v>0</v>
      </c>
      <c r="EZ31" s="84">
        <v>20</v>
      </c>
      <c r="FA31" s="55">
        <v>5</v>
      </c>
      <c r="FB31" s="54">
        <f t="shared" si="29"/>
        <v>0</v>
      </c>
      <c r="FC31" s="54">
        <v>20</v>
      </c>
      <c r="FD31" s="55">
        <v>5</v>
      </c>
      <c r="FE31" s="55">
        <f t="shared" si="30"/>
        <v>0</v>
      </c>
      <c r="FF31" s="84">
        <v>17</v>
      </c>
      <c r="FG31" s="55">
        <v>5</v>
      </c>
      <c r="FH31" s="54">
        <f t="shared" si="31"/>
        <v>0</v>
      </c>
      <c r="FI31" s="54">
        <v>16</v>
      </c>
      <c r="FJ31" s="55">
        <v>5</v>
      </c>
      <c r="FK31" s="85">
        <f t="shared" si="32"/>
        <v>0</v>
      </c>
      <c r="FL31" s="84">
        <v>80</v>
      </c>
      <c r="FM31" s="55">
        <v>165</v>
      </c>
      <c r="FN31" s="55">
        <f t="shared" si="33"/>
        <v>0</v>
      </c>
      <c r="FO31" s="54">
        <v>80</v>
      </c>
      <c r="FP31" s="55">
        <v>165</v>
      </c>
      <c r="FQ31" s="55">
        <f t="shared" si="57"/>
        <v>0</v>
      </c>
      <c r="FR31" s="86">
        <v>17</v>
      </c>
      <c r="FS31" s="55">
        <v>5</v>
      </c>
      <c r="FT31" s="55">
        <f t="shared" si="58"/>
        <v>0</v>
      </c>
      <c r="FU31" s="36">
        <v>17</v>
      </c>
      <c r="FV31" s="55">
        <v>5</v>
      </c>
      <c r="FW31" s="55">
        <f t="shared" si="59"/>
        <v>0</v>
      </c>
      <c r="FX31" s="84">
        <v>22</v>
      </c>
      <c r="FY31" s="55">
        <v>5</v>
      </c>
      <c r="FZ31" s="54">
        <f t="shared" si="60"/>
        <v>0</v>
      </c>
      <c r="GA31" s="55">
        <v>24</v>
      </c>
      <c r="GB31" s="55">
        <v>5</v>
      </c>
      <c r="GC31" s="85">
        <f t="shared" si="34"/>
        <v>0</v>
      </c>
      <c r="GD31" s="84">
        <v>30</v>
      </c>
      <c r="GE31" s="55">
        <v>5</v>
      </c>
      <c r="GF31" s="54">
        <f t="shared" si="35"/>
        <v>0</v>
      </c>
      <c r="GG31" s="55">
        <v>28</v>
      </c>
      <c r="GH31" s="55">
        <v>5</v>
      </c>
      <c r="GI31" s="85">
        <f t="shared" si="36"/>
        <v>0</v>
      </c>
      <c r="GJ31" s="86">
        <v>17</v>
      </c>
      <c r="GK31" s="55">
        <v>5</v>
      </c>
      <c r="GL31" s="54">
        <f t="shared" si="37"/>
        <v>0</v>
      </c>
      <c r="GM31" s="55">
        <v>18</v>
      </c>
      <c r="GN31" s="55">
        <v>5</v>
      </c>
      <c r="GO31" s="85">
        <f t="shared" si="38"/>
        <v>0</v>
      </c>
      <c r="GP31" s="84">
        <v>24</v>
      </c>
      <c r="GQ31" s="55">
        <v>5</v>
      </c>
      <c r="GR31" s="54">
        <f t="shared" si="39"/>
        <v>0</v>
      </c>
      <c r="GS31" s="55">
        <v>24</v>
      </c>
      <c r="GT31" s="55">
        <v>5</v>
      </c>
      <c r="GU31" s="85">
        <f t="shared" si="61"/>
        <v>0</v>
      </c>
      <c r="GV31" s="84">
        <v>24</v>
      </c>
      <c r="GW31" s="55">
        <v>5</v>
      </c>
      <c r="GX31" s="55">
        <f t="shared" si="62"/>
        <v>0</v>
      </c>
      <c r="GY31" s="55">
        <v>24</v>
      </c>
      <c r="GZ31" s="55">
        <v>5</v>
      </c>
      <c r="HA31" s="55">
        <f t="shared" si="40"/>
        <v>0</v>
      </c>
      <c r="HB31" s="84">
        <v>80</v>
      </c>
      <c r="HC31" s="55">
        <v>165</v>
      </c>
      <c r="HD31" s="55">
        <f t="shared" si="41"/>
        <v>0</v>
      </c>
      <c r="HE31" s="55">
        <v>80</v>
      </c>
      <c r="HF31" s="55">
        <v>165</v>
      </c>
      <c r="HG31" s="85">
        <f t="shared" si="42"/>
        <v>0</v>
      </c>
      <c r="HH31" s="84">
        <v>18</v>
      </c>
      <c r="HI31" s="55">
        <v>5</v>
      </c>
      <c r="HJ31" s="54">
        <f t="shared" si="43"/>
        <v>0</v>
      </c>
      <c r="HK31" s="36">
        <v>19</v>
      </c>
      <c r="HL31" s="55">
        <v>5</v>
      </c>
      <c r="HM31" s="85">
        <f t="shared" si="63"/>
        <v>0</v>
      </c>
      <c r="HN31" s="86">
        <v>19</v>
      </c>
      <c r="HO31" s="55">
        <v>5</v>
      </c>
      <c r="HP31" s="55">
        <f t="shared" si="64"/>
        <v>0</v>
      </c>
      <c r="HQ31" s="54">
        <v>20</v>
      </c>
      <c r="HR31" s="55">
        <v>5</v>
      </c>
      <c r="HS31" s="85">
        <f t="shared" si="65"/>
        <v>0</v>
      </c>
      <c r="HT31" s="84">
        <v>14</v>
      </c>
      <c r="HU31" s="55">
        <v>5</v>
      </c>
      <c r="HV31" s="55">
        <f t="shared" si="66"/>
        <v>0</v>
      </c>
      <c r="HW31" s="55">
        <v>16</v>
      </c>
      <c r="HX31" s="55">
        <v>5</v>
      </c>
      <c r="HY31" s="85">
        <f t="shared" si="44"/>
        <v>0</v>
      </c>
      <c r="HZ31" s="84">
        <v>20</v>
      </c>
      <c r="IA31" s="55">
        <v>5</v>
      </c>
      <c r="IB31" s="54">
        <f t="shared" si="45"/>
        <v>0</v>
      </c>
      <c r="IC31" s="54">
        <v>20</v>
      </c>
      <c r="ID31" s="55">
        <v>5</v>
      </c>
      <c r="IE31" s="85">
        <f t="shared" si="67"/>
        <v>0</v>
      </c>
      <c r="IF31" s="84">
        <v>20</v>
      </c>
      <c r="IG31" s="55">
        <v>5</v>
      </c>
      <c r="IH31" s="54">
        <f t="shared" si="68"/>
        <v>0</v>
      </c>
      <c r="II31" s="54">
        <v>20</v>
      </c>
      <c r="IJ31" s="55">
        <v>5</v>
      </c>
      <c r="IK31" s="85">
        <f t="shared" si="69"/>
        <v>0</v>
      </c>
      <c r="IL31" s="84">
        <v>22</v>
      </c>
      <c r="IM31" s="55">
        <v>5</v>
      </c>
      <c r="IN31" s="54">
        <f t="shared" si="70"/>
        <v>0</v>
      </c>
      <c r="IO31" s="55">
        <v>22</v>
      </c>
      <c r="IP31" s="55">
        <v>5</v>
      </c>
      <c r="IQ31" s="55">
        <f t="shared" si="46"/>
        <v>0</v>
      </c>
      <c r="IR31" s="84">
        <v>72</v>
      </c>
      <c r="IS31" s="55">
        <v>165</v>
      </c>
      <c r="IT31" s="55">
        <f t="shared" si="47"/>
        <v>0</v>
      </c>
      <c r="IU31" s="55">
        <v>72</v>
      </c>
      <c r="IV31" s="55">
        <v>165</v>
      </c>
    </row>
    <row r="32" spans="1:256">
      <c r="A32" s="26">
        <v>30</v>
      </c>
      <c r="B32" s="28">
        <f>'فرم خام- پرینت- ثبت داده'!C38</f>
        <v>0</v>
      </c>
      <c r="C32" s="28">
        <f>'فرم خام- پرینت- ثبت داده'!D38</f>
        <v>0</v>
      </c>
      <c r="D32" s="28">
        <f>'فرم خام- پرینت- ثبت داده'!E38</f>
        <v>0</v>
      </c>
      <c r="E32" s="28">
        <f>'فرم خام- پرینت- ثبت داده'!F38</f>
        <v>0</v>
      </c>
      <c r="F32" s="28">
        <f>'فرم خام- پرینت- ثبت داده'!G38</f>
        <v>0</v>
      </c>
      <c r="G32" s="33"/>
      <c r="H32" s="51">
        <f>IF(SUM(B75:B83)=9,9,IF(SUM(B84:B92)=9,9,IF(SUM(B93:B101)=9,9,IF(SUM(B102:B110)=9,9,0))))</f>
        <v>0</v>
      </c>
      <c r="I32" s="27">
        <f>B32*0</f>
        <v>0</v>
      </c>
      <c r="J32" s="28">
        <f>C32*1</f>
        <v>0</v>
      </c>
      <c r="K32" s="28">
        <f t="shared" si="0"/>
        <v>0</v>
      </c>
      <c r="L32" s="28">
        <f>E32*3</f>
        <v>0</v>
      </c>
      <c r="M32" s="28">
        <f>F32*4</f>
        <v>0</v>
      </c>
      <c r="N32" s="56">
        <f t="shared" si="1"/>
        <v>0</v>
      </c>
      <c r="AX32" s="82">
        <f t="shared" si="2"/>
        <v>0</v>
      </c>
      <c r="AY32" s="75">
        <v>28</v>
      </c>
      <c r="AZ32" s="75">
        <v>4</v>
      </c>
      <c r="BA32" s="83">
        <f t="shared" si="3"/>
        <v>0</v>
      </c>
      <c r="BB32" s="84">
        <v>15</v>
      </c>
      <c r="BC32" s="75">
        <v>3</v>
      </c>
      <c r="BD32" s="83">
        <f t="shared" si="4"/>
        <v>0</v>
      </c>
      <c r="BE32" s="82">
        <v>20</v>
      </c>
      <c r="BF32" s="75">
        <v>4</v>
      </c>
      <c r="BG32" s="75">
        <f t="shared" si="5"/>
        <v>0</v>
      </c>
      <c r="BH32" s="84">
        <v>16</v>
      </c>
      <c r="BI32" s="75">
        <v>4</v>
      </c>
      <c r="BJ32" s="82">
        <f t="shared" si="6"/>
        <v>0</v>
      </c>
      <c r="BK32" s="75">
        <v>18</v>
      </c>
      <c r="BL32" s="75">
        <v>4</v>
      </c>
      <c r="BM32" s="75">
        <f t="shared" si="7"/>
        <v>0</v>
      </c>
      <c r="BN32" s="84">
        <v>18</v>
      </c>
      <c r="BO32" s="75">
        <v>4</v>
      </c>
      <c r="BP32" s="82">
        <f t="shared" si="8"/>
        <v>0</v>
      </c>
      <c r="BQ32" s="82">
        <v>20</v>
      </c>
      <c r="BR32" s="75">
        <v>4</v>
      </c>
      <c r="BS32" s="75">
        <f t="shared" si="48"/>
        <v>0</v>
      </c>
      <c r="BT32" s="84">
        <v>20</v>
      </c>
      <c r="BU32" s="75">
        <v>4</v>
      </c>
      <c r="BV32" s="82">
        <f t="shared" si="9"/>
        <v>0</v>
      </c>
      <c r="BW32" s="75">
        <v>22</v>
      </c>
      <c r="BX32" s="75">
        <v>4</v>
      </c>
      <c r="BY32" s="75">
        <f t="shared" si="10"/>
        <v>0</v>
      </c>
      <c r="BZ32" s="84">
        <v>22</v>
      </c>
      <c r="CA32" s="75">
        <v>4</v>
      </c>
      <c r="CB32" s="82">
        <f t="shared" si="11"/>
        <v>0</v>
      </c>
      <c r="CC32" s="82">
        <v>20</v>
      </c>
      <c r="CD32" s="75">
        <v>4</v>
      </c>
      <c r="CE32" s="83">
        <f t="shared" si="12"/>
        <v>0</v>
      </c>
      <c r="CF32" s="84">
        <v>80</v>
      </c>
      <c r="CG32" s="75">
        <v>164</v>
      </c>
      <c r="CH32" s="82">
        <f t="shared" si="13"/>
        <v>0</v>
      </c>
      <c r="CI32" s="82">
        <v>80</v>
      </c>
      <c r="CJ32" s="75">
        <v>164</v>
      </c>
      <c r="CK32" s="82">
        <f t="shared" si="49"/>
        <v>0</v>
      </c>
      <c r="CL32" s="84">
        <v>24</v>
      </c>
      <c r="CM32" s="55">
        <v>4</v>
      </c>
      <c r="CN32" s="54">
        <f t="shared" si="50"/>
        <v>0</v>
      </c>
      <c r="CO32" s="55">
        <v>24</v>
      </c>
      <c r="CP32" s="55">
        <v>4</v>
      </c>
      <c r="CQ32" s="55">
        <f t="shared" si="14"/>
        <v>0</v>
      </c>
      <c r="CR32" s="84">
        <v>30</v>
      </c>
      <c r="CS32" s="55">
        <v>4</v>
      </c>
      <c r="CT32" s="54">
        <f t="shared" si="15"/>
        <v>0</v>
      </c>
      <c r="CU32" s="55">
        <v>30</v>
      </c>
      <c r="CV32" s="55">
        <v>4</v>
      </c>
      <c r="CW32" s="55">
        <f t="shared" si="51"/>
        <v>0</v>
      </c>
      <c r="CX32" s="84">
        <v>24</v>
      </c>
      <c r="CY32" s="55">
        <v>4</v>
      </c>
      <c r="CZ32" s="55">
        <f t="shared" si="16"/>
        <v>0</v>
      </c>
      <c r="DA32" s="55">
        <v>22</v>
      </c>
      <c r="DB32" s="55">
        <v>4</v>
      </c>
      <c r="DC32" s="55">
        <f t="shared" si="17"/>
        <v>0</v>
      </c>
      <c r="DD32" s="84">
        <v>19</v>
      </c>
      <c r="DE32" s="55">
        <v>4</v>
      </c>
      <c r="DF32" s="54">
        <f t="shared" si="18"/>
        <v>0</v>
      </c>
      <c r="DG32" s="54">
        <v>20</v>
      </c>
      <c r="DH32" s="55">
        <v>4</v>
      </c>
      <c r="DI32" s="55">
        <f t="shared" si="19"/>
        <v>0</v>
      </c>
      <c r="DJ32" s="84">
        <v>22</v>
      </c>
      <c r="DK32" s="55">
        <v>4</v>
      </c>
      <c r="DL32" s="54">
        <f t="shared" si="20"/>
        <v>0</v>
      </c>
      <c r="DM32" s="55">
        <v>24</v>
      </c>
      <c r="DN32" s="55">
        <v>4</v>
      </c>
      <c r="DO32" s="55">
        <f t="shared" si="21"/>
        <v>0</v>
      </c>
      <c r="DP32" s="84">
        <v>26</v>
      </c>
      <c r="DQ32" s="55">
        <v>4</v>
      </c>
      <c r="DR32" s="54">
        <f t="shared" si="22"/>
        <v>0</v>
      </c>
      <c r="DS32" s="54">
        <v>26</v>
      </c>
      <c r="DT32" s="55">
        <v>4</v>
      </c>
      <c r="DU32" s="55">
        <f t="shared" si="23"/>
        <v>0</v>
      </c>
      <c r="DV32" s="84">
        <v>78</v>
      </c>
      <c r="DW32" s="55">
        <v>164</v>
      </c>
      <c r="DX32" s="55">
        <f t="shared" si="24"/>
        <v>0</v>
      </c>
      <c r="DY32" s="55">
        <v>80</v>
      </c>
      <c r="DZ32" s="55">
        <v>164</v>
      </c>
      <c r="EA32" s="55">
        <f t="shared" si="52"/>
        <v>0</v>
      </c>
      <c r="EB32" s="84">
        <v>18</v>
      </c>
      <c r="EC32" s="55">
        <v>4</v>
      </c>
      <c r="ED32" s="54">
        <f t="shared" si="25"/>
        <v>0</v>
      </c>
      <c r="EE32" s="54">
        <v>22</v>
      </c>
      <c r="EF32" s="54">
        <v>4</v>
      </c>
      <c r="EG32" s="55">
        <f t="shared" si="53"/>
        <v>0</v>
      </c>
      <c r="EH32" s="84">
        <v>18</v>
      </c>
      <c r="EI32" s="55">
        <v>4</v>
      </c>
      <c r="EJ32" s="55">
        <f t="shared" si="54"/>
        <v>0</v>
      </c>
      <c r="EK32" s="55">
        <v>19</v>
      </c>
      <c r="EL32" s="55">
        <v>4</v>
      </c>
      <c r="EM32" s="55">
        <f t="shared" si="55"/>
        <v>0</v>
      </c>
      <c r="EN32" s="84">
        <v>15</v>
      </c>
      <c r="EO32" s="55">
        <v>4</v>
      </c>
      <c r="EP32" s="55">
        <f t="shared" si="56"/>
        <v>0</v>
      </c>
      <c r="EQ32" s="54">
        <v>16</v>
      </c>
      <c r="ER32" s="55">
        <v>4</v>
      </c>
      <c r="ES32" s="55">
        <f t="shared" si="26"/>
        <v>0</v>
      </c>
      <c r="ET32" s="84">
        <v>20</v>
      </c>
      <c r="EU32" s="55">
        <v>4</v>
      </c>
      <c r="EV32" s="54">
        <f t="shared" si="27"/>
        <v>0</v>
      </c>
      <c r="EW32" s="54">
        <v>22</v>
      </c>
      <c r="EX32" s="55">
        <v>4</v>
      </c>
      <c r="EY32" s="55">
        <f t="shared" si="28"/>
        <v>0</v>
      </c>
      <c r="EZ32" s="86">
        <v>19</v>
      </c>
      <c r="FA32" s="55">
        <v>4</v>
      </c>
      <c r="FB32" s="54">
        <f t="shared" si="29"/>
        <v>0</v>
      </c>
      <c r="FC32" s="54">
        <v>19</v>
      </c>
      <c r="FD32" s="55">
        <v>4</v>
      </c>
      <c r="FE32" s="55">
        <f t="shared" si="30"/>
        <v>0</v>
      </c>
      <c r="FF32" s="84">
        <v>16</v>
      </c>
      <c r="FG32" s="55">
        <v>4</v>
      </c>
      <c r="FH32" s="54">
        <f t="shared" si="31"/>
        <v>0</v>
      </c>
      <c r="FI32" s="36">
        <v>15</v>
      </c>
      <c r="FJ32" s="55">
        <v>4</v>
      </c>
      <c r="FK32" s="85">
        <f t="shared" si="32"/>
        <v>0</v>
      </c>
      <c r="FL32" s="84">
        <v>80</v>
      </c>
      <c r="FM32" s="55">
        <v>164</v>
      </c>
      <c r="FN32" s="55">
        <f t="shared" si="33"/>
        <v>0</v>
      </c>
      <c r="FO32" s="54">
        <v>80</v>
      </c>
      <c r="FP32" s="55">
        <v>164</v>
      </c>
      <c r="FQ32" s="55">
        <f t="shared" si="57"/>
        <v>0</v>
      </c>
      <c r="FR32" s="84">
        <v>16</v>
      </c>
      <c r="FS32" s="55">
        <v>4</v>
      </c>
      <c r="FT32" s="55">
        <f t="shared" si="58"/>
        <v>0</v>
      </c>
      <c r="FU32" s="55">
        <v>16</v>
      </c>
      <c r="FV32" s="55">
        <v>4</v>
      </c>
      <c r="FW32" s="55">
        <f t="shared" si="59"/>
        <v>0</v>
      </c>
      <c r="FX32" s="84">
        <v>20</v>
      </c>
      <c r="FY32" s="55">
        <v>4</v>
      </c>
      <c r="FZ32" s="54">
        <f t="shared" si="60"/>
        <v>0</v>
      </c>
      <c r="GA32" s="55">
        <v>22</v>
      </c>
      <c r="GB32" s="55">
        <v>4</v>
      </c>
      <c r="GC32" s="85">
        <f t="shared" si="34"/>
        <v>0</v>
      </c>
      <c r="GD32" s="84">
        <v>26</v>
      </c>
      <c r="GE32" s="55">
        <v>4</v>
      </c>
      <c r="GF32" s="54">
        <f t="shared" si="35"/>
        <v>0</v>
      </c>
      <c r="GG32" s="54">
        <v>26</v>
      </c>
      <c r="GH32" s="55">
        <v>4</v>
      </c>
      <c r="GI32" s="85">
        <f t="shared" si="36"/>
        <v>0</v>
      </c>
      <c r="GJ32" s="84">
        <v>16</v>
      </c>
      <c r="GK32" s="55">
        <v>4</v>
      </c>
      <c r="GL32" s="54">
        <f t="shared" si="37"/>
        <v>0</v>
      </c>
      <c r="GM32" s="36">
        <v>17</v>
      </c>
      <c r="GN32" s="55">
        <v>4</v>
      </c>
      <c r="GO32" s="85">
        <f t="shared" si="38"/>
        <v>0</v>
      </c>
      <c r="GP32" s="84">
        <v>22</v>
      </c>
      <c r="GQ32" s="55">
        <v>4</v>
      </c>
      <c r="GR32" s="54">
        <f t="shared" si="39"/>
        <v>0</v>
      </c>
      <c r="GS32" s="55">
        <v>22</v>
      </c>
      <c r="GT32" s="55">
        <v>4</v>
      </c>
      <c r="GU32" s="85">
        <f t="shared" si="61"/>
        <v>0</v>
      </c>
      <c r="GV32" s="84">
        <v>22</v>
      </c>
      <c r="GW32" s="55">
        <v>4</v>
      </c>
      <c r="GX32" s="55">
        <f t="shared" si="62"/>
        <v>0</v>
      </c>
      <c r="GY32" s="55">
        <v>22</v>
      </c>
      <c r="GZ32" s="55">
        <v>4</v>
      </c>
      <c r="HA32" s="55">
        <f t="shared" si="40"/>
        <v>0</v>
      </c>
      <c r="HB32" s="84">
        <v>80</v>
      </c>
      <c r="HC32" s="55">
        <v>164</v>
      </c>
      <c r="HD32" s="55">
        <f t="shared" si="41"/>
        <v>0</v>
      </c>
      <c r="HE32" s="55">
        <v>80</v>
      </c>
      <c r="HF32" s="55">
        <v>164</v>
      </c>
      <c r="HG32" s="85">
        <f t="shared" si="42"/>
        <v>0</v>
      </c>
      <c r="HH32" s="86">
        <v>17</v>
      </c>
      <c r="HI32" s="55">
        <v>4</v>
      </c>
      <c r="HJ32" s="54">
        <f t="shared" si="43"/>
        <v>0</v>
      </c>
      <c r="HK32" s="55">
        <v>18</v>
      </c>
      <c r="HL32" s="55">
        <v>4</v>
      </c>
      <c r="HM32" s="85">
        <f t="shared" si="63"/>
        <v>0</v>
      </c>
      <c r="HN32" s="84">
        <v>18</v>
      </c>
      <c r="HO32" s="55">
        <v>4</v>
      </c>
      <c r="HP32" s="55">
        <f t="shared" si="64"/>
        <v>0</v>
      </c>
      <c r="HQ32" s="36">
        <v>19</v>
      </c>
      <c r="HR32" s="55">
        <v>4</v>
      </c>
      <c r="HS32" s="85">
        <f t="shared" si="65"/>
        <v>0</v>
      </c>
      <c r="HT32" s="86">
        <v>13</v>
      </c>
      <c r="HU32" s="55">
        <v>4</v>
      </c>
      <c r="HV32" s="55">
        <f t="shared" si="66"/>
        <v>0</v>
      </c>
      <c r="HW32" s="36">
        <v>15</v>
      </c>
      <c r="HX32" s="55">
        <v>4</v>
      </c>
      <c r="HY32" s="85">
        <f t="shared" si="44"/>
        <v>0</v>
      </c>
      <c r="HZ32" s="86">
        <v>19</v>
      </c>
      <c r="IA32" s="55">
        <v>4</v>
      </c>
      <c r="IB32" s="54">
        <f t="shared" si="45"/>
        <v>0</v>
      </c>
      <c r="IC32" s="36">
        <v>19</v>
      </c>
      <c r="ID32" s="55">
        <v>4</v>
      </c>
      <c r="IE32" s="85">
        <f t="shared" si="67"/>
        <v>0</v>
      </c>
      <c r="IF32" s="86">
        <v>19</v>
      </c>
      <c r="IG32" s="55">
        <v>4</v>
      </c>
      <c r="IH32" s="54">
        <f t="shared" si="68"/>
        <v>0</v>
      </c>
      <c r="II32" s="36">
        <v>19</v>
      </c>
      <c r="IJ32" s="55">
        <v>4</v>
      </c>
      <c r="IK32" s="85">
        <f t="shared" si="69"/>
        <v>0</v>
      </c>
      <c r="IL32" s="84">
        <v>20</v>
      </c>
      <c r="IM32" s="55">
        <v>4</v>
      </c>
      <c r="IN32" s="54">
        <f t="shared" si="70"/>
        <v>0</v>
      </c>
      <c r="IO32" s="54">
        <v>20</v>
      </c>
      <c r="IP32" s="55">
        <v>4</v>
      </c>
      <c r="IQ32" s="55">
        <f t="shared" si="46"/>
        <v>0</v>
      </c>
      <c r="IR32" s="84">
        <v>72</v>
      </c>
      <c r="IS32" s="55">
        <v>164</v>
      </c>
      <c r="IT32" s="55">
        <f t="shared" si="47"/>
        <v>0</v>
      </c>
      <c r="IU32" s="55">
        <v>72</v>
      </c>
      <c r="IV32" s="55">
        <v>164</v>
      </c>
    </row>
    <row r="33" spans="1:256">
      <c r="A33" s="26">
        <v>31</v>
      </c>
      <c r="B33" s="28">
        <f>'فرم خام- پرینت- ثبت داده'!C39</f>
        <v>0</v>
      </c>
      <c r="C33" s="28">
        <f>'فرم خام- پرینت- ثبت داده'!D39</f>
        <v>0</v>
      </c>
      <c r="D33" s="28">
        <f>'فرم خام- پرینت- ثبت داده'!E39</f>
        <v>0</v>
      </c>
      <c r="E33" s="28">
        <f>'فرم خام- پرینت- ثبت داده'!F39</f>
        <v>0</v>
      </c>
      <c r="F33" s="28">
        <f>'فرم خام- پرینت- ثبت داده'!G39</f>
        <v>0</v>
      </c>
      <c r="G33" s="33"/>
      <c r="H33" s="51">
        <f>IF(SUM(B111:B119)=9,9,IF(SUM(B120:B128)=9,9,IF(SUM(B129:B137)=9,9,IF(SUM(B138:B146)=9,9,0))))</f>
        <v>0</v>
      </c>
      <c r="I33" s="27">
        <f>B33*4</f>
        <v>0</v>
      </c>
      <c r="J33" s="28">
        <f>C33*3</f>
        <v>0</v>
      </c>
      <c r="K33" s="28">
        <f t="shared" si="0"/>
        <v>0</v>
      </c>
      <c r="L33" s="28">
        <f>E33*1</f>
        <v>0</v>
      </c>
      <c r="M33" s="28">
        <f>F33*0</f>
        <v>0</v>
      </c>
      <c r="N33" s="56">
        <f t="shared" si="1"/>
        <v>0</v>
      </c>
      <c r="AX33" s="82">
        <f t="shared" si="2"/>
        <v>0</v>
      </c>
      <c r="AY33" s="82">
        <v>26</v>
      </c>
      <c r="AZ33" s="75">
        <v>3</v>
      </c>
      <c r="BA33" s="83">
        <f t="shared" si="3"/>
        <v>0</v>
      </c>
      <c r="BB33" s="84">
        <v>14</v>
      </c>
      <c r="BC33" s="75">
        <v>2</v>
      </c>
      <c r="BD33" s="83">
        <f t="shared" si="4"/>
        <v>0</v>
      </c>
      <c r="BE33" s="82">
        <v>20</v>
      </c>
      <c r="BF33" s="75">
        <v>3</v>
      </c>
      <c r="BG33" s="75">
        <f t="shared" si="5"/>
        <v>0</v>
      </c>
      <c r="BH33" s="84">
        <v>15</v>
      </c>
      <c r="BI33" s="75">
        <v>3</v>
      </c>
      <c r="BJ33" s="82">
        <f t="shared" si="6"/>
        <v>0</v>
      </c>
      <c r="BK33" s="75">
        <v>17</v>
      </c>
      <c r="BL33" s="75">
        <v>3</v>
      </c>
      <c r="BM33" s="75">
        <f t="shared" si="7"/>
        <v>0</v>
      </c>
      <c r="BN33" s="84">
        <v>17</v>
      </c>
      <c r="BO33" s="75">
        <v>3</v>
      </c>
      <c r="BP33" s="82">
        <f t="shared" si="8"/>
        <v>0</v>
      </c>
      <c r="BQ33" s="82">
        <v>19</v>
      </c>
      <c r="BR33" s="75">
        <v>3</v>
      </c>
      <c r="BS33" s="75">
        <f t="shared" si="48"/>
        <v>0</v>
      </c>
      <c r="BT33" s="84">
        <v>19</v>
      </c>
      <c r="BU33" s="75">
        <v>3</v>
      </c>
      <c r="BV33" s="82">
        <f t="shared" si="9"/>
        <v>0</v>
      </c>
      <c r="BW33" s="82">
        <v>20</v>
      </c>
      <c r="BX33" s="75">
        <v>3</v>
      </c>
      <c r="BY33" s="75">
        <f t="shared" si="10"/>
        <v>0</v>
      </c>
      <c r="BZ33" s="84">
        <v>21</v>
      </c>
      <c r="CA33" s="75">
        <v>3</v>
      </c>
      <c r="CB33" s="82">
        <f t="shared" si="11"/>
        <v>0</v>
      </c>
      <c r="CC33" s="82">
        <v>19</v>
      </c>
      <c r="CD33" s="82">
        <v>3</v>
      </c>
      <c r="CE33" s="83">
        <f t="shared" si="12"/>
        <v>0</v>
      </c>
      <c r="CF33" s="84">
        <v>80</v>
      </c>
      <c r="CG33" s="75">
        <v>163</v>
      </c>
      <c r="CH33" s="82">
        <f t="shared" si="13"/>
        <v>0</v>
      </c>
      <c r="CI33" s="82">
        <v>80</v>
      </c>
      <c r="CJ33" s="75">
        <v>163</v>
      </c>
      <c r="CK33" s="82">
        <f t="shared" si="49"/>
        <v>0</v>
      </c>
      <c r="CL33" s="84">
        <v>22</v>
      </c>
      <c r="CM33" s="55">
        <v>3</v>
      </c>
      <c r="CN33" s="54">
        <f t="shared" si="50"/>
        <v>0</v>
      </c>
      <c r="CO33" s="55">
        <v>22</v>
      </c>
      <c r="CP33" s="55">
        <v>3</v>
      </c>
      <c r="CQ33" s="55">
        <f t="shared" si="14"/>
        <v>0</v>
      </c>
      <c r="CR33" s="84">
        <v>28</v>
      </c>
      <c r="CS33" s="55">
        <v>3</v>
      </c>
      <c r="CT33" s="54">
        <f t="shared" si="15"/>
        <v>0</v>
      </c>
      <c r="CU33" s="55">
        <v>28</v>
      </c>
      <c r="CV33" s="55">
        <v>3</v>
      </c>
      <c r="CW33" s="55">
        <f t="shared" si="51"/>
        <v>0</v>
      </c>
      <c r="CX33" s="84">
        <v>22</v>
      </c>
      <c r="CY33" s="55">
        <v>3</v>
      </c>
      <c r="CZ33" s="55">
        <f t="shared" si="16"/>
        <v>0</v>
      </c>
      <c r="DA33" s="54">
        <v>20</v>
      </c>
      <c r="DB33" s="55">
        <v>3</v>
      </c>
      <c r="DC33" s="55">
        <f t="shared" si="17"/>
        <v>0</v>
      </c>
      <c r="DD33" s="84">
        <v>18</v>
      </c>
      <c r="DE33" s="55">
        <v>3</v>
      </c>
      <c r="DF33" s="54">
        <f t="shared" si="18"/>
        <v>0</v>
      </c>
      <c r="DG33" s="55">
        <v>19</v>
      </c>
      <c r="DH33" s="55">
        <v>3</v>
      </c>
      <c r="DI33" s="55">
        <f t="shared" si="19"/>
        <v>0</v>
      </c>
      <c r="DJ33" s="84">
        <v>20</v>
      </c>
      <c r="DK33" s="55">
        <v>3</v>
      </c>
      <c r="DL33" s="54">
        <f t="shared" si="20"/>
        <v>0</v>
      </c>
      <c r="DM33" s="55">
        <v>22</v>
      </c>
      <c r="DN33" s="55">
        <v>3</v>
      </c>
      <c r="DO33" s="55">
        <f t="shared" si="21"/>
        <v>0</v>
      </c>
      <c r="DP33" s="84">
        <v>24</v>
      </c>
      <c r="DQ33" s="55">
        <v>3</v>
      </c>
      <c r="DR33" s="54">
        <f t="shared" si="22"/>
        <v>0</v>
      </c>
      <c r="DS33" s="55">
        <v>24</v>
      </c>
      <c r="DT33" s="55">
        <v>3</v>
      </c>
      <c r="DU33" s="55">
        <f t="shared" si="23"/>
        <v>0</v>
      </c>
      <c r="DV33" s="84">
        <v>78</v>
      </c>
      <c r="DW33" s="55">
        <v>163</v>
      </c>
      <c r="DX33" s="55">
        <f t="shared" si="24"/>
        <v>0</v>
      </c>
      <c r="DY33" s="55">
        <v>80</v>
      </c>
      <c r="DZ33" s="55">
        <v>163</v>
      </c>
      <c r="EA33" s="55">
        <f t="shared" si="52"/>
        <v>0</v>
      </c>
      <c r="EB33" s="86">
        <v>17</v>
      </c>
      <c r="EC33" s="55">
        <v>3</v>
      </c>
      <c r="ED33" s="54">
        <f>IF($AA$2=EF33,EE33,0)</f>
        <v>0</v>
      </c>
      <c r="EE33" s="54">
        <v>20</v>
      </c>
      <c r="EF33" s="55">
        <v>3</v>
      </c>
      <c r="EG33" s="55">
        <f t="shared" si="53"/>
        <v>0</v>
      </c>
      <c r="EH33" s="86">
        <v>17</v>
      </c>
      <c r="EI33" s="55">
        <v>3</v>
      </c>
      <c r="EJ33" s="55">
        <f t="shared" si="54"/>
        <v>0</v>
      </c>
      <c r="EK33" s="55">
        <v>18</v>
      </c>
      <c r="EL33" s="55">
        <v>3</v>
      </c>
      <c r="EM33" s="55">
        <f t="shared" si="55"/>
        <v>0</v>
      </c>
      <c r="EN33" s="84">
        <v>14</v>
      </c>
      <c r="EO33" s="55">
        <v>3</v>
      </c>
      <c r="EP33" s="55">
        <f t="shared" si="56"/>
        <v>0</v>
      </c>
      <c r="EQ33" s="36">
        <v>15</v>
      </c>
      <c r="ER33" s="55">
        <v>3</v>
      </c>
      <c r="ES33" s="55">
        <f t="shared" si="26"/>
        <v>0</v>
      </c>
      <c r="ET33" s="84">
        <v>19</v>
      </c>
      <c r="EU33" s="55">
        <v>3</v>
      </c>
      <c r="EV33" s="54">
        <f t="shared" si="27"/>
        <v>0</v>
      </c>
      <c r="EW33" s="54">
        <v>20</v>
      </c>
      <c r="EX33" s="54">
        <v>3</v>
      </c>
      <c r="EY33" s="55">
        <f t="shared" si="28"/>
        <v>0</v>
      </c>
      <c r="EZ33" s="84">
        <v>18</v>
      </c>
      <c r="FA33" s="55">
        <v>3</v>
      </c>
      <c r="FB33" s="54">
        <f t="shared" si="29"/>
        <v>0</v>
      </c>
      <c r="FC33" s="54">
        <v>18</v>
      </c>
      <c r="FD33" s="55">
        <v>3</v>
      </c>
      <c r="FE33" s="55">
        <f t="shared" si="30"/>
        <v>0</v>
      </c>
      <c r="FF33" s="84">
        <v>15</v>
      </c>
      <c r="FG33" s="55">
        <v>3</v>
      </c>
      <c r="FH33" s="54">
        <f t="shared" si="31"/>
        <v>0</v>
      </c>
      <c r="FI33" s="54">
        <v>14</v>
      </c>
      <c r="FJ33" s="55">
        <v>3</v>
      </c>
      <c r="FK33" s="55">
        <f t="shared" si="32"/>
        <v>0</v>
      </c>
      <c r="FL33" s="84">
        <v>80</v>
      </c>
      <c r="FM33" s="55">
        <v>163</v>
      </c>
      <c r="FN33" s="55">
        <f t="shared" si="33"/>
        <v>0</v>
      </c>
      <c r="FO33" s="55">
        <v>80</v>
      </c>
      <c r="FP33" s="55">
        <v>163</v>
      </c>
      <c r="FQ33" s="55">
        <f t="shared" si="57"/>
        <v>0</v>
      </c>
      <c r="FR33" s="86">
        <v>15</v>
      </c>
      <c r="FS33" s="55">
        <v>3</v>
      </c>
      <c r="FT33" s="55">
        <f t="shared" si="58"/>
        <v>0</v>
      </c>
      <c r="FU33" s="36">
        <v>15</v>
      </c>
      <c r="FV33" s="55">
        <v>3</v>
      </c>
      <c r="FW33" s="55">
        <f t="shared" si="59"/>
        <v>0</v>
      </c>
      <c r="FX33" s="84">
        <v>19</v>
      </c>
      <c r="FY33" s="55">
        <v>3</v>
      </c>
      <c r="FZ33" s="54">
        <f t="shared" si="60"/>
        <v>0</v>
      </c>
      <c r="GA33" s="54">
        <v>20</v>
      </c>
      <c r="GB33" s="55">
        <v>3</v>
      </c>
      <c r="GC33" s="85">
        <f t="shared" si="34"/>
        <v>0</v>
      </c>
      <c r="GD33" s="84">
        <v>24</v>
      </c>
      <c r="GE33" s="55">
        <v>3</v>
      </c>
      <c r="GF33" s="54">
        <f t="shared" si="35"/>
        <v>0</v>
      </c>
      <c r="GG33" s="55">
        <v>24</v>
      </c>
      <c r="GH33" s="55">
        <v>3</v>
      </c>
      <c r="GI33" s="85">
        <f t="shared" si="36"/>
        <v>0</v>
      </c>
      <c r="GJ33" s="86">
        <v>15</v>
      </c>
      <c r="GK33" s="55">
        <v>3</v>
      </c>
      <c r="GL33" s="54">
        <f t="shared" si="37"/>
        <v>0</v>
      </c>
      <c r="GM33" s="55">
        <v>16</v>
      </c>
      <c r="GN33" s="55">
        <v>3</v>
      </c>
      <c r="GO33" s="85">
        <f t="shared" si="38"/>
        <v>0</v>
      </c>
      <c r="GP33" s="84">
        <v>20</v>
      </c>
      <c r="GQ33" s="55">
        <v>3</v>
      </c>
      <c r="GR33" s="54">
        <f t="shared" si="39"/>
        <v>0</v>
      </c>
      <c r="GS33" s="54">
        <v>20</v>
      </c>
      <c r="GT33" s="55">
        <v>3</v>
      </c>
      <c r="GU33" s="85">
        <f t="shared" si="61"/>
        <v>0</v>
      </c>
      <c r="GV33" s="84">
        <v>20</v>
      </c>
      <c r="GW33" s="55">
        <v>3</v>
      </c>
      <c r="GX33" s="55">
        <f t="shared" si="62"/>
        <v>0</v>
      </c>
      <c r="GY33" s="54">
        <v>20</v>
      </c>
      <c r="GZ33" s="55">
        <v>3</v>
      </c>
      <c r="HA33" s="55">
        <f t="shared" si="40"/>
        <v>0</v>
      </c>
      <c r="HB33" s="84">
        <v>80</v>
      </c>
      <c r="HC33" s="55">
        <v>163</v>
      </c>
      <c r="HD33" s="55">
        <f t="shared" si="41"/>
        <v>0</v>
      </c>
      <c r="HE33" s="55">
        <v>80</v>
      </c>
      <c r="HF33" s="55">
        <v>163</v>
      </c>
      <c r="HG33" s="85">
        <f t="shared" si="42"/>
        <v>0</v>
      </c>
      <c r="HH33" s="84">
        <v>16</v>
      </c>
      <c r="HI33" s="55">
        <v>3</v>
      </c>
      <c r="HJ33" s="54">
        <f t="shared" si="43"/>
        <v>0</v>
      </c>
      <c r="HK33" s="36">
        <v>17</v>
      </c>
      <c r="HL33" s="55">
        <v>3</v>
      </c>
      <c r="HM33" s="85">
        <f t="shared" si="63"/>
        <v>0</v>
      </c>
      <c r="HN33" s="86">
        <v>17</v>
      </c>
      <c r="HO33" s="55">
        <v>3</v>
      </c>
      <c r="HP33" s="55">
        <f t="shared" si="64"/>
        <v>0</v>
      </c>
      <c r="HQ33" s="55">
        <v>18</v>
      </c>
      <c r="HR33" s="55">
        <v>3</v>
      </c>
      <c r="HS33" s="85">
        <f t="shared" si="65"/>
        <v>0</v>
      </c>
      <c r="HT33" s="84">
        <v>12</v>
      </c>
      <c r="HU33" s="55">
        <v>3</v>
      </c>
      <c r="HV33" s="55">
        <f t="shared" si="66"/>
        <v>0</v>
      </c>
      <c r="HW33" s="55">
        <v>14</v>
      </c>
      <c r="HX33" s="55">
        <v>3</v>
      </c>
      <c r="HY33" s="85">
        <f t="shared" si="44"/>
        <v>0</v>
      </c>
      <c r="HZ33" s="84">
        <v>18</v>
      </c>
      <c r="IA33" s="55">
        <v>3</v>
      </c>
      <c r="IB33" s="54">
        <f t="shared" si="45"/>
        <v>0</v>
      </c>
      <c r="IC33" s="55">
        <v>18</v>
      </c>
      <c r="ID33" s="55">
        <v>3</v>
      </c>
      <c r="IE33" s="85">
        <f t="shared" si="67"/>
        <v>0</v>
      </c>
      <c r="IF33" s="84">
        <v>18</v>
      </c>
      <c r="IG33" s="55">
        <v>3</v>
      </c>
      <c r="IH33" s="54">
        <f>IF($AQ$2=IJ33,II33,0)</f>
        <v>0</v>
      </c>
      <c r="II33" s="55">
        <v>18</v>
      </c>
      <c r="IJ33" s="55">
        <v>3</v>
      </c>
      <c r="IK33" s="85">
        <f t="shared" si="69"/>
        <v>0</v>
      </c>
      <c r="IL33" s="86">
        <v>19</v>
      </c>
      <c r="IM33" s="55">
        <v>3</v>
      </c>
      <c r="IN33" s="54">
        <f t="shared" si="70"/>
        <v>0</v>
      </c>
      <c r="IO33" s="36">
        <v>19</v>
      </c>
      <c r="IP33" s="55">
        <v>3</v>
      </c>
      <c r="IQ33" s="55">
        <f t="shared" si="46"/>
        <v>0</v>
      </c>
      <c r="IR33" s="84">
        <v>70</v>
      </c>
      <c r="IS33" s="55">
        <v>163</v>
      </c>
      <c r="IT33" s="55">
        <f t="shared" si="47"/>
        <v>0</v>
      </c>
      <c r="IU33" s="55">
        <v>72</v>
      </c>
      <c r="IV33" s="55">
        <v>163</v>
      </c>
    </row>
    <row r="34" spans="1:256">
      <c r="A34" s="26">
        <v>32</v>
      </c>
      <c r="B34" s="28">
        <f>'فرم خام- پرینت- ثبت داده'!C40</f>
        <v>0</v>
      </c>
      <c r="C34" s="28">
        <f>'فرم خام- پرینت- ثبت داده'!D40</f>
        <v>0</v>
      </c>
      <c r="D34" s="28">
        <f>'فرم خام- پرینت- ثبت داده'!E40</f>
        <v>0</v>
      </c>
      <c r="E34" s="28">
        <f>'فرم خام- پرینت- ثبت داده'!F40</f>
        <v>0</v>
      </c>
      <c r="F34" s="28">
        <f>'فرم خام- پرینت- ثبت داده'!G40</f>
        <v>0</v>
      </c>
      <c r="G34" s="33"/>
      <c r="H34" s="51">
        <f>IF(SUM(B147:B155)=9,9,IF(SUM(B156:B164)=9,9,IF(SUM(B165:B173)=9,9,IF(SUM(B174:B182)=9,9,0))))</f>
        <v>0</v>
      </c>
      <c r="I34" s="27">
        <f>B34*0</f>
        <v>0</v>
      </c>
      <c r="J34" s="28">
        <f>C34*1</f>
        <v>0</v>
      </c>
      <c r="K34" s="28">
        <f t="shared" si="0"/>
        <v>0</v>
      </c>
      <c r="L34" s="28">
        <f>E34*3</f>
        <v>0</v>
      </c>
      <c r="M34" s="28">
        <f>F34*4</f>
        <v>0</v>
      </c>
      <c r="N34" s="56">
        <f t="shared" si="1"/>
        <v>0</v>
      </c>
      <c r="AX34" s="82">
        <f t="shared" si="2"/>
        <v>0</v>
      </c>
      <c r="AY34" s="75">
        <v>24</v>
      </c>
      <c r="AZ34" s="75">
        <v>2</v>
      </c>
      <c r="BA34" s="83">
        <f t="shared" si="3"/>
        <v>0</v>
      </c>
      <c r="BB34" s="84">
        <v>13</v>
      </c>
      <c r="BC34" s="75">
        <v>1</v>
      </c>
      <c r="BD34" s="83">
        <f t="shared" si="4"/>
        <v>0</v>
      </c>
      <c r="BE34" s="82">
        <v>20</v>
      </c>
      <c r="BF34" s="75">
        <v>2</v>
      </c>
      <c r="BG34" s="75">
        <f t="shared" si="5"/>
        <v>0</v>
      </c>
      <c r="BH34" s="84">
        <v>14</v>
      </c>
      <c r="BI34" s="75">
        <v>2</v>
      </c>
      <c r="BJ34" s="82">
        <f t="shared" si="6"/>
        <v>0</v>
      </c>
      <c r="BK34" s="75">
        <v>16</v>
      </c>
      <c r="BL34" s="75">
        <v>2</v>
      </c>
      <c r="BM34" s="75">
        <f t="shared" si="7"/>
        <v>0</v>
      </c>
      <c r="BN34" s="84">
        <v>16</v>
      </c>
      <c r="BO34" s="75">
        <v>2</v>
      </c>
      <c r="BP34" s="82">
        <f t="shared" si="8"/>
        <v>0</v>
      </c>
      <c r="BQ34" s="82">
        <v>18</v>
      </c>
      <c r="BR34" s="75">
        <v>2</v>
      </c>
      <c r="BS34" s="75">
        <f t="shared" si="48"/>
        <v>0</v>
      </c>
      <c r="BT34" s="84">
        <v>18</v>
      </c>
      <c r="BU34" s="75">
        <v>2</v>
      </c>
      <c r="BV34" s="82">
        <f t="shared" si="9"/>
        <v>0</v>
      </c>
      <c r="BW34" s="82">
        <v>19</v>
      </c>
      <c r="BX34" s="82">
        <v>2</v>
      </c>
      <c r="BY34" s="75">
        <f t="shared" si="10"/>
        <v>0</v>
      </c>
      <c r="BZ34" s="84">
        <v>20</v>
      </c>
      <c r="CA34" s="75">
        <v>2</v>
      </c>
      <c r="CB34" s="82">
        <f t="shared" si="11"/>
        <v>0</v>
      </c>
      <c r="CC34" s="82">
        <v>18</v>
      </c>
      <c r="CD34" s="82">
        <v>2</v>
      </c>
      <c r="CE34" s="83">
        <f t="shared" si="12"/>
        <v>0</v>
      </c>
      <c r="CF34" s="84">
        <v>80</v>
      </c>
      <c r="CG34" s="75">
        <v>162</v>
      </c>
      <c r="CH34" s="82">
        <f t="shared" si="13"/>
        <v>0</v>
      </c>
      <c r="CI34" s="82">
        <v>80</v>
      </c>
      <c r="CJ34" s="82">
        <v>162</v>
      </c>
      <c r="CK34" s="82">
        <f t="shared" si="49"/>
        <v>0</v>
      </c>
      <c r="CL34" s="84">
        <v>22</v>
      </c>
      <c r="CM34" s="55">
        <v>2</v>
      </c>
      <c r="CN34" s="54">
        <f t="shared" si="50"/>
        <v>0</v>
      </c>
      <c r="CO34" s="54">
        <v>20</v>
      </c>
      <c r="CP34" s="55">
        <v>2</v>
      </c>
      <c r="CQ34" s="55">
        <f t="shared" si="14"/>
        <v>0</v>
      </c>
      <c r="CR34" s="84">
        <v>26</v>
      </c>
      <c r="CS34" s="55">
        <v>2</v>
      </c>
      <c r="CT34" s="54">
        <f t="shared" si="15"/>
        <v>0</v>
      </c>
      <c r="CU34" s="54">
        <v>26</v>
      </c>
      <c r="CV34" s="55">
        <v>2</v>
      </c>
      <c r="CW34" s="55">
        <f t="shared" si="51"/>
        <v>0</v>
      </c>
      <c r="CX34" s="84">
        <v>20</v>
      </c>
      <c r="CY34" s="55">
        <v>2</v>
      </c>
      <c r="CZ34" s="55">
        <f t="shared" si="16"/>
        <v>0</v>
      </c>
      <c r="DA34" s="54">
        <v>20</v>
      </c>
      <c r="DB34" s="55">
        <v>2</v>
      </c>
      <c r="DC34" s="55">
        <f t="shared" si="17"/>
        <v>0</v>
      </c>
      <c r="DD34" s="84">
        <v>17</v>
      </c>
      <c r="DE34" s="55">
        <v>2</v>
      </c>
      <c r="DF34" s="54">
        <f t="shared" si="18"/>
        <v>0</v>
      </c>
      <c r="DG34" s="55">
        <v>18</v>
      </c>
      <c r="DH34" s="55">
        <v>2</v>
      </c>
      <c r="DI34" s="55">
        <f t="shared" si="19"/>
        <v>0</v>
      </c>
      <c r="DJ34" s="84">
        <v>19</v>
      </c>
      <c r="DK34" s="55">
        <v>2</v>
      </c>
      <c r="DL34" s="54">
        <f t="shared" si="20"/>
        <v>0</v>
      </c>
      <c r="DM34" s="54">
        <v>20</v>
      </c>
      <c r="DN34" s="55">
        <v>2</v>
      </c>
      <c r="DO34" s="55">
        <f t="shared" si="21"/>
        <v>0</v>
      </c>
      <c r="DP34" s="84">
        <v>22</v>
      </c>
      <c r="DQ34" s="55">
        <v>2</v>
      </c>
      <c r="DR34" s="54">
        <f t="shared" si="22"/>
        <v>0</v>
      </c>
      <c r="DS34" s="55">
        <v>22</v>
      </c>
      <c r="DT34" s="55">
        <v>2</v>
      </c>
      <c r="DU34" s="55">
        <f t="shared" si="23"/>
        <v>0</v>
      </c>
      <c r="DV34" s="84">
        <v>78</v>
      </c>
      <c r="DW34" s="55">
        <v>162</v>
      </c>
      <c r="DX34" s="55">
        <f t="shared" si="24"/>
        <v>0</v>
      </c>
      <c r="DY34" s="55">
        <v>78</v>
      </c>
      <c r="DZ34" s="55">
        <v>162</v>
      </c>
      <c r="EA34" s="55">
        <f t="shared" si="52"/>
        <v>0</v>
      </c>
      <c r="EB34" s="84">
        <v>16</v>
      </c>
      <c r="EC34" s="55">
        <v>2</v>
      </c>
      <c r="ED34" s="54">
        <f>IF($AA$2=EF34,EE34,0)</f>
        <v>0</v>
      </c>
      <c r="EE34" s="54">
        <v>10</v>
      </c>
      <c r="EF34" s="54">
        <v>2</v>
      </c>
      <c r="EG34" s="55">
        <f t="shared" si="53"/>
        <v>0</v>
      </c>
      <c r="EH34" s="84">
        <v>16</v>
      </c>
      <c r="EI34" s="55">
        <v>2</v>
      </c>
      <c r="EJ34" s="55">
        <f t="shared" si="54"/>
        <v>0</v>
      </c>
      <c r="EK34" s="55">
        <v>17</v>
      </c>
      <c r="EL34" s="55">
        <v>2</v>
      </c>
      <c r="EM34" s="55">
        <f t="shared" si="55"/>
        <v>0</v>
      </c>
      <c r="EN34" s="84">
        <v>13</v>
      </c>
      <c r="EO34" s="55">
        <v>2</v>
      </c>
      <c r="EP34" s="55">
        <f t="shared" si="56"/>
        <v>0</v>
      </c>
      <c r="EQ34" s="54">
        <v>14</v>
      </c>
      <c r="ER34" s="55">
        <v>2</v>
      </c>
      <c r="ES34" s="55">
        <f t="shared" si="26"/>
        <v>0</v>
      </c>
      <c r="ET34" s="84">
        <v>18</v>
      </c>
      <c r="EU34" s="55">
        <v>2</v>
      </c>
      <c r="EV34" s="54">
        <f t="shared" si="27"/>
        <v>0</v>
      </c>
      <c r="EW34" s="54">
        <v>19</v>
      </c>
      <c r="EX34" s="54">
        <v>2</v>
      </c>
      <c r="EY34" s="55">
        <f t="shared" si="28"/>
        <v>0</v>
      </c>
      <c r="EZ34" s="86">
        <v>17</v>
      </c>
      <c r="FA34" s="55">
        <v>2</v>
      </c>
      <c r="FB34" s="54">
        <f t="shared" si="29"/>
        <v>0</v>
      </c>
      <c r="FC34" s="54">
        <v>17</v>
      </c>
      <c r="FD34" s="55">
        <v>2</v>
      </c>
      <c r="FE34" s="55">
        <f t="shared" si="30"/>
        <v>0</v>
      </c>
      <c r="FF34" s="84">
        <v>14</v>
      </c>
      <c r="FG34" s="55">
        <v>2</v>
      </c>
      <c r="FH34" s="54">
        <f t="shared" si="31"/>
        <v>0</v>
      </c>
      <c r="FI34" s="36">
        <v>13</v>
      </c>
      <c r="FJ34" s="55">
        <v>2</v>
      </c>
      <c r="FK34" s="55">
        <f t="shared" si="32"/>
        <v>0</v>
      </c>
      <c r="FL34" s="84">
        <v>80</v>
      </c>
      <c r="FM34" s="55">
        <v>162</v>
      </c>
      <c r="FN34" s="55">
        <f t="shared" si="33"/>
        <v>0</v>
      </c>
      <c r="FO34" s="55">
        <v>80</v>
      </c>
      <c r="FP34" s="55">
        <v>162</v>
      </c>
      <c r="FQ34" s="55">
        <f t="shared" si="57"/>
        <v>0</v>
      </c>
      <c r="FR34" s="84">
        <v>14</v>
      </c>
      <c r="FS34" s="55">
        <v>2</v>
      </c>
      <c r="FT34" s="55">
        <f t="shared" si="58"/>
        <v>0</v>
      </c>
      <c r="FU34" s="55">
        <v>14</v>
      </c>
      <c r="FV34" s="55">
        <v>2</v>
      </c>
      <c r="FW34" s="55">
        <f t="shared" si="59"/>
        <v>0</v>
      </c>
      <c r="FX34" s="84">
        <v>18</v>
      </c>
      <c r="FY34" s="55">
        <v>2</v>
      </c>
      <c r="FZ34" s="54">
        <f t="shared" si="60"/>
        <v>0</v>
      </c>
      <c r="GA34" s="54">
        <v>19</v>
      </c>
      <c r="GB34" s="54">
        <v>2</v>
      </c>
      <c r="GC34" s="85">
        <f t="shared" si="34"/>
        <v>0</v>
      </c>
      <c r="GD34" s="84">
        <v>22</v>
      </c>
      <c r="GE34" s="55">
        <v>2</v>
      </c>
      <c r="GF34" s="54">
        <f t="shared" si="35"/>
        <v>0</v>
      </c>
      <c r="GG34" s="55">
        <v>22</v>
      </c>
      <c r="GH34" s="55">
        <v>2</v>
      </c>
      <c r="GI34" s="85">
        <f t="shared" si="36"/>
        <v>0</v>
      </c>
      <c r="GJ34" s="84">
        <v>14</v>
      </c>
      <c r="GK34" s="55">
        <v>2</v>
      </c>
      <c r="GL34" s="54">
        <f t="shared" si="37"/>
        <v>0</v>
      </c>
      <c r="GM34" s="36">
        <v>15</v>
      </c>
      <c r="GN34" s="55">
        <v>2</v>
      </c>
      <c r="GO34" s="85">
        <f t="shared" si="38"/>
        <v>0</v>
      </c>
      <c r="GP34" s="84">
        <v>19</v>
      </c>
      <c r="GQ34" s="55">
        <v>2</v>
      </c>
      <c r="GR34" s="54">
        <f t="shared" si="39"/>
        <v>0</v>
      </c>
      <c r="GS34" s="54">
        <v>19</v>
      </c>
      <c r="GT34" s="54">
        <v>2</v>
      </c>
      <c r="GU34" s="85">
        <f t="shared" si="61"/>
        <v>0</v>
      </c>
      <c r="GV34" s="86">
        <v>19</v>
      </c>
      <c r="GW34" s="55">
        <v>2</v>
      </c>
      <c r="GX34" s="55">
        <f t="shared" si="62"/>
        <v>0</v>
      </c>
      <c r="GY34" s="54">
        <v>19</v>
      </c>
      <c r="GZ34" s="54">
        <v>2</v>
      </c>
      <c r="HA34" s="55">
        <f t="shared" si="40"/>
        <v>0</v>
      </c>
      <c r="HB34" s="84">
        <v>80</v>
      </c>
      <c r="HC34" s="55">
        <v>162</v>
      </c>
      <c r="HD34" s="55">
        <f t="shared" si="41"/>
        <v>0</v>
      </c>
      <c r="HE34" s="55">
        <v>80</v>
      </c>
      <c r="HF34" s="55">
        <v>162</v>
      </c>
      <c r="HG34" s="85">
        <f t="shared" si="42"/>
        <v>0</v>
      </c>
      <c r="HH34" s="86">
        <v>15</v>
      </c>
      <c r="HI34" s="54">
        <v>2</v>
      </c>
      <c r="HJ34" s="54">
        <f t="shared" si="43"/>
        <v>0</v>
      </c>
      <c r="HK34" s="55">
        <v>16</v>
      </c>
      <c r="HL34" s="54">
        <v>2</v>
      </c>
      <c r="HM34" s="85">
        <f t="shared" si="63"/>
        <v>0</v>
      </c>
      <c r="HN34" s="84">
        <v>16</v>
      </c>
      <c r="HO34" s="54">
        <v>2</v>
      </c>
      <c r="HP34" s="55">
        <f t="shared" si="64"/>
        <v>0</v>
      </c>
      <c r="HQ34" s="36">
        <v>17</v>
      </c>
      <c r="HR34" s="54">
        <v>2</v>
      </c>
      <c r="HS34" s="85">
        <f t="shared" si="65"/>
        <v>0</v>
      </c>
      <c r="HT34" s="86">
        <v>11</v>
      </c>
      <c r="HU34" s="54">
        <v>2</v>
      </c>
      <c r="HV34" s="55">
        <f t="shared" si="66"/>
        <v>0</v>
      </c>
      <c r="HW34" s="36">
        <v>13</v>
      </c>
      <c r="HX34" s="54">
        <v>2</v>
      </c>
      <c r="HY34" s="85">
        <f t="shared" si="44"/>
        <v>0</v>
      </c>
      <c r="HZ34" s="86">
        <v>17</v>
      </c>
      <c r="IA34" s="54">
        <v>2</v>
      </c>
      <c r="IB34" s="54">
        <f t="shared" si="45"/>
        <v>0</v>
      </c>
      <c r="IC34" s="36">
        <v>17</v>
      </c>
      <c r="ID34" s="54">
        <v>2</v>
      </c>
      <c r="IE34" s="85">
        <f t="shared" si="67"/>
        <v>0</v>
      </c>
      <c r="IF34" s="86">
        <v>17</v>
      </c>
      <c r="IG34" s="54">
        <v>2</v>
      </c>
      <c r="IH34" s="54">
        <f>IF($AQ$2=IJ34,II34,0)</f>
        <v>0</v>
      </c>
      <c r="II34" s="36">
        <v>17</v>
      </c>
      <c r="IJ34" s="54">
        <v>2</v>
      </c>
      <c r="IK34" s="85">
        <f t="shared" si="69"/>
        <v>0</v>
      </c>
      <c r="IL34" s="84">
        <v>18</v>
      </c>
      <c r="IM34" s="54">
        <v>2</v>
      </c>
      <c r="IN34" s="54">
        <f t="shared" si="70"/>
        <v>0</v>
      </c>
      <c r="IO34" s="55">
        <v>18</v>
      </c>
      <c r="IP34" s="54">
        <v>2</v>
      </c>
      <c r="IQ34" s="55">
        <f t="shared" si="46"/>
        <v>0</v>
      </c>
      <c r="IR34" s="84">
        <v>70</v>
      </c>
      <c r="IS34" s="55">
        <v>162</v>
      </c>
      <c r="IT34" s="55">
        <f t="shared" si="47"/>
        <v>0</v>
      </c>
      <c r="IU34" s="55">
        <v>72</v>
      </c>
      <c r="IV34" s="55">
        <v>162</v>
      </c>
    </row>
    <row r="35" spans="1:256">
      <c r="A35" s="26">
        <v>33</v>
      </c>
      <c r="B35" s="28">
        <f>'فرم خام- پرینت- ثبت داده'!C41</f>
        <v>0</v>
      </c>
      <c r="C35" s="28">
        <f>'فرم خام- پرینت- ثبت داده'!D41</f>
        <v>0</v>
      </c>
      <c r="D35" s="28">
        <f>'فرم خام- پرینت- ثبت داده'!E41</f>
        <v>0</v>
      </c>
      <c r="E35" s="28">
        <f>'فرم خام- پرینت- ثبت داده'!F41</f>
        <v>0</v>
      </c>
      <c r="F35" s="28">
        <f>'فرم خام- پرینت- ثبت داده'!G41</f>
        <v>0</v>
      </c>
      <c r="G35" s="33"/>
      <c r="H35" s="51">
        <f>IF(SUM(B183:B191)=9,9,IF(SUM(B192:B200)=9,9,IF(SUM(B201:B209)=9,9,IF(SUM(B210:B218)=9,9,0))))</f>
        <v>0</v>
      </c>
      <c r="I35" s="27">
        <f>B35*0</f>
        <v>0</v>
      </c>
      <c r="J35" s="28">
        <f>C35*1</f>
        <v>0</v>
      </c>
      <c r="K35" s="28">
        <f t="shared" si="0"/>
        <v>0</v>
      </c>
      <c r="L35" s="28">
        <f>E35*3</f>
        <v>0</v>
      </c>
      <c r="M35" s="28">
        <f>F35*4</f>
        <v>0</v>
      </c>
      <c r="N35" s="56">
        <f t="shared" si="1"/>
        <v>0</v>
      </c>
      <c r="AX35" s="82">
        <f t="shared" si="2"/>
        <v>0</v>
      </c>
      <c r="AY35" s="75">
        <v>22</v>
      </c>
      <c r="AZ35" s="75">
        <v>1</v>
      </c>
      <c r="BA35" s="83">
        <f t="shared" si="3"/>
        <v>0</v>
      </c>
      <c r="BB35" s="84"/>
      <c r="BC35" s="75"/>
      <c r="BD35" s="83">
        <f t="shared" si="4"/>
        <v>0</v>
      </c>
      <c r="BE35" s="82">
        <v>20</v>
      </c>
      <c r="BF35" s="75">
        <v>1</v>
      </c>
      <c r="BG35" s="75">
        <f t="shared" si="5"/>
        <v>0</v>
      </c>
      <c r="BH35" s="84">
        <v>13</v>
      </c>
      <c r="BI35" s="75">
        <v>1</v>
      </c>
      <c r="BJ35" s="82">
        <f t="shared" si="6"/>
        <v>0</v>
      </c>
      <c r="BK35" s="75">
        <v>15</v>
      </c>
      <c r="BL35" s="75">
        <v>1</v>
      </c>
      <c r="BM35" s="75">
        <f t="shared" si="7"/>
        <v>0</v>
      </c>
      <c r="BN35" s="84">
        <v>15</v>
      </c>
      <c r="BO35" s="75">
        <v>1</v>
      </c>
      <c r="BP35" s="82">
        <f t="shared" si="8"/>
        <v>0</v>
      </c>
      <c r="BQ35" s="82">
        <v>17</v>
      </c>
      <c r="BR35" s="75">
        <v>1</v>
      </c>
      <c r="BS35" s="75">
        <f t="shared" si="48"/>
        <v>0</v>
      </c>
      <c r="BT35" s="84">
        <v>17</v>
      </c>
      <c r="BU35" s="75">
        <v>1</v>
      </c>
      <c r="BV35" s="82">
        <f t="shared" si="9"/>
        <v>0</v>
      </c>
      <c r="BW35" s="82">
        <v>18</v>
      </c>
      <c r="BX35" s="82">
        <v>1</v>
      </c>
      <c r="BY35" s="75">
        <f t="shared" si="10"/>
        <v>0</v>
      </c>
      <c r="BZ35" s="84">
        <v>19</v>
      </c>
      <c r="CA35" s="75">
        <v>1</v>
      </c>
      <c r="CB35" s="82">
        <f t="shared" si="11"/>
        <v>0</v>
      </c>
      <c r="CC35" s="82">
        <v>17</v>
      </c>
      <c r="CD35" s="82">
        <v>1</v>
      </c>
      <c r="CE35" s="83">
        <f t="shared" si="12"/>
        <v>0</v>
      </c>
      <c r="CF35" s="84">
        <v>80</v>
      </c>
      <c r="CG35" s="75">
        <v>161</v>
      </c>
      <c r="CH35" s="82">
        <f t="shared" si="13"/>
        <v>0</v>
      </c>
      <c r="CI35" s="82">
        <v>80</v>
      </c>
      <c r="CJ35" s="87">
        <v>161</v>
      </c>
      <c r="CK35" s="82">
        <f t="shared" si="49"/>
        <v>0</v>
      </c>
      <c r="CL35" s="84">
        <v>20</v>
      </c>
      <c r="CM35" s="54">
        <v>1</v>
      </c>
      <c r="CN35" s="54">
        <f t="shared" si="50"/>
        <v>0</v>
      </c>
      <c r="CO35" s="54">
        <v>20</v>
      </c>
      <c r="CP35" s="55">
        <v>1</v>
      </c>
      <c r="CQ35" s="55">
        <f t="shared" si="14"/>
        <v>0</v>
      </c>
      <c r="CR35" s="84">
        <v>24</v>
      </c>
      <c r="CS35" s="55">
        <v>1</v>
      </c>
      <c r="CT35" s="54">
        <f t="shared" si="15"/>
        <v>0</v>
      </c>
      <c r="CU35" s="55">
        <v>24</v>
      </c>
      <c r="CV35" s="55">
        <v>1</v>
      </c>
      <c r="CW35" s="55">
        <f t="shared" si="51"/>
        <v>0</v>
      </c>
      <c r="CX35" s="84">
        <v>19</v>
      </c>
      <c r="CY35" s="55">
        <v>1</v>
      </c>
      <c r="CZ35" s="55">
        <f t="shared" si="16"/>
        <v>0</v>
      </c>
      <c r="DA35" s="54">
        <v>20</v>
      </c>
      <c r="DB35" s="55">
        <v>1</v>
      </c>
      <c r="DC35" s="55">
        <f t="shared" si="17"/>
        <v>0</v>
      </c>
      <c r="DD35" s="84">
        <v>16</v>
      </c>
      <c r="DE35" s="55">
        <v>1</v>
      </c>
      <c r="DF35" s="54">
        <f t="shared" si="18"/>
        <v>0</v>
      </c>
      <c r="DG35" s="55">
        <v>17</v>
      </c>
      <c r="DH35" s="55">
        <v>1</v>
      </c>
      <c r="DI35" s="55">
        <f t="shared" si="19"/>
        <v>0</v>
      </c>
      <c r="DJ35" s="84">
        <v>18</v>
      </c>
      <c r="DK35" s="55">
        <v>1</v>
      </c>
      <c r="DL35" s="54">
        <f t="shared" si="20"/>
        <v>0</v>
      </c>
      <c r="DM35" s="54">
        <v>20</v>
      </c>
      <c r="DN35" s="55">
        <v>1</v>
      </c>
      <c r="DO35" s="55">
        <f t="shared" si="21"/>
        <v>0</v>
      </c>
      <c r="DP35" s="84">
        <v>20</v>
      </c>
      <c r="DQ35" s="55">
        <v>1</v>
      </c>
      <c r="DR35" s="54">
        <f t="shared" si="22"/>
        <v>0</v>
      </c>
      <c r="DS35" s="54">
        <v>20</v>
      </c>
      <c r="DT35" s="55">
        <v>1</v>
      </c>
      <c r="DU35" s="55">
        <f t="shared" si="23"/>
        <v>0</v>
      </c>
      <c r="DV35" s="84">
        <v>78</v>
      </c>
      <c r="DW35" s="55">
        <v>161</v>
      </c>
      <c r="DX35" s="55">
        <f t="shared" si="24"/>
        <v>0</v>
      </c>
      <c r="DY35" s="55">
        <v>78</v>
      </c>
      <c r="DZ35" s="55">
        <v>161</v>
      </c>
      <c r="EA35" s="55">
        <f t="shared" si="52"/>
        <v>0</v>
      </c>
      <c r="EB35" s="84">
        <v>15</v>
      </c>
      <c r="EC35" s="55">
        <v>1</v>
      </c>
      <c r="ED35" s="54">
        <f>IF($AA$2=EF35,EE35,0)</f>
        <v>0</v>
      </c>
      <c r="EE35" s="54">
        <v>18</v>
      </c>
      <c r="EF35" s="54">
        <v>1</v>
      </c>
      <c r="EG35" s="55">
        <f t="shared" si="53"/>
        <v>0</v>
      </c>
      <c r="EH35" s="84">
        <v>15</v>
      </c>
      <c r="EI35" s="55">
        <v>1</v>
      </c>
      <c r="EJ35" s="55">
        <f t="shared" si="54"/>
        <v>0</v>
      </c>
      <c r="EK35" s="55">
        <v>16</v>
      </c>
      <c r="EL35" s="55">
        <v>1</v>
      </c>
      <c r="EM35" s="55">
        <f t="shared" si="55"/>
        <v>0</v>
      </c>
      <c r="EN35" s="84">
        <v>12</v>
      </c>
      <c r="EO35" s="55">
        <v>1</v>
      </c>
      <c r="EP35" s="55">
        <f t="shared" si="56"/>
        <v>0</v>
      </c>
      <c r="EQ35" s="55">
        <v>13</v>
      </c>
      <c r="ER35" s="55">
        <v>1</v>
      </c>
      <c r="ES35" s="55">
        <f t="shared" si="26"/>
        <v>0</v>
      </c>
      <c r="ET35" s="84">
        <v>17</v>
      </c>
      <c r="EU35" s="55">
        <v>1</v>
      </c>
      <c r="EV35" s="54">
        <f t="shared" si="27"/>
        <v>0</v>
      </c>
      <c r="EW35" s="54">
        <v>18</v>
      </c>
      <c r="EX35" s="54">
        <v>1</v>
      </c>
      <c r="EY35" s="55">
        <f t="shared" si="28"/>
        <v>0</v>
      </c>
      <c r="EZ35" s="84">
        <v>16</v>
      </c>
      <c r="FA35" s="55">
        <v>1</v>
      </c>
      <c r="FB35" s="54">
        <f t="shared" si="29"/>
        <v>0</v>
      </c>
      <c r="FC35" s="54">
        <v>16</v>
      </c>
      <c r="FD35" s="55">
        <v>1</v>
      </c>
      <c r="FE35" s="55">
        <f t="shared" si="30"/>
        <v>0</v>
      </c>
      <c r="FF35" s="84">
        <v>13</v>
      </c>
      <c r="FG35" s="55">
        <v>1</v>
      </c>
      <c r="FH35" s="54">
        <f t="shared" si="31"/>
        <v>0</v>
      </c>
      <c r="FI35" s="54">
        <v>12</v>
      </c>
      <c r="FJ35" s="55">
        <v>1</v>
      </c>
      <c r="FK35" s="55">
        <f t="shared" si="32"/>
        <v>0</v>
      </c>
      <c r="FL35" s="84">
        <v>80</v>
      </c>
      <c r="FM35" s="55">
        <v>161</v>
      </c>
      <c r="FN35" s="55">
        <f t="shared" si="33"/>
        <v>0</v>
      </c>
      <c r="FO35" s="55">
        <v>78</v>
      </c>
      <c r="FP35" s="55">
        <v>161</v>
      </c>
      <c r="FQ35" s="55">
        <f t="shared" si="57"/>
        <v>0</v>
      </c>
      <c r="FR35" s="84">
        <v>13</v>
      </c>
      <c r="FS35" s="55">
        <v>1</v>
      </c>
      <c r="FT35" s="55">
        <f t="shared" si="58"/>
        <v>0</v>
      </c>
      <c r="FU35" s="55">
        <v>13</v>
      </c>
      <c r="FV35" s="55">
        <v>1</v>
      </c>
      <c r="FW35" s="55">
        <f t="shared" si="59"/>
        <v>0</v>
      </c>
      <c r="FX35" s="84">
        <v>17</v>
      </c>
      <c r="FY35" s="55">
        <v>1</v>
      </c>
      <c r="FZ35" s="54">
        <f t="shared" si="60"/>
        <v>0</v>
      </c>
      <c r="GA35" s="54">
        <v>18</v>
      </c>
      <c r="GB35" s="54">
        <v>1</v>
      </c>
      <c r="GC35" s="85">
        <f t="shared" si="34"/>
        <v>0</v>
      </c>
      <c r="GD35" s="84">
        <v>20</v>
      </c>
      <c r="GE35" s="55">
        <v>1</v>
      </c>
      <c r="GF35" s="54">
        <f t="shared" si="35"/>
        <v>0</v>
      </c>
      <c r="GG35" s="54">
        <v>20</v>
      </c>
      <c r="GH35" s="55">
        <v>1</v>
      </c>
      <c r="GI35" s="85">
        <f t="shared" si="36"/>
        <v>0</v>
      </c>
      <c r="GJ35" s="84">
        <v>13</v>
      </c>
      <c r="GK35" s="55">
        <v>1</v>
      </c>
      <c r="GL35" s="54">
        <f t="shared" si="37"/>
        <v>0</v>
      </c>
      <c r="GM35" s="55">
        <v>14</v>
      </c>
      <c r="GN35" s="55">
        <v>1</v>
      </c>
      <c r="GO35" s="85">
        <f t="shared" si="38"/>
        <v>0</v>
      </c>
      <c r="GP35" s="84">
        <v>18</v>
      </c>
      <c r="GQ35" s="55">
        <v>1</v>
      </c>
      <c r="GR35" s="54">
        <f t="shared" si="39"/>
        <v>0</v>
      </c>
      <c r="GS35" s="54">
        <v>18</v>
      </c>
      <c r="GT35" s="54">
        <v>1</v>
      </c>
      <c r="GU35" s="85">
        <f t="shared" si="61"/>
        <v>0</v>
      </c>
      <c r="GV35" s="84">
        <v>18</v>
      </c>
      <c r="GW35" s="55">
        <v>1</v>
      </c>
      <c r="GX35" s="55">
        <f t="shared" si="62"/>
        <v>0</v>
      </c>
      <c r="GY35" s="54">
        <v>18</v>
      </c>
      <c r="GZ35" s="54">
        <v>1</v>
      </c>
      <c r="HA35" s="55">
        <f t="shared" si="40"/>
        <v>0</v>
      </c>
      <c r="HB35" s="84">
        <v>80</v>
      </c>
      <c r="HC35" s="55">
        <v>161</v>
      </c>
      <c r="HD35" s="55">
        <f t="shared" si="41"/>
        <v>0</v>
      </c>
      <c r="HE35" s="55">
        <v>80</v>
      </c>
      <c r="HF35" s="55">
        <v>161</v>
      </c>
      <c r="HG35" s="85">
        <f t="shared" si="42"/>
        <v>0</v>
      </c>
      <c r="HH35" s="84">
        <v>14</v>
      </c>
      <c r="HI35" s="54">
        <v>1</v>
      </c>
      <c r="HJ35" s="54">
        <f t="shared" si="43"/>
        <v>0</v>
      </c>
      <c r="HK35" s="54">
        <v>15</v>
      </c>
      <c r="HL35" s="54">
        <v>1</v>
      </c>
      <c r="HM35" s="85">
        <f t="shared" si="63"/>
        <v>0</v>
      </c>
      <c r="HN35" s="88">
        <v>15</v>
      </c>
      <c r="HO35" s="54">
        <v>1</v>
      </c>
      <c r="HP35" s="55">
        <f t="shared" si="64"/>
        <v>0</v>
      </c>
      <c r="HQ35" s="55">
        <v>16</v>
      </c>
      <c r="HR35" s="54">
        <v>1</v>
      </c>
      <c r="HS35" s="85">
        <f t="shared" si="65"/>
        <v>0</v>
      </c>
      <c r="HT35" s="84">
        <v>10</v>
      </c>
      <c r="HU35" s="54">
        <v>1</v>
      </c>
      <c r="HV35" s="55">
        <f t="shared" si="66"/>
        <v>0</v>
      </c>
      <c r="HW35" s="55">
        <v>12</v>
      </c>
      <c r="HX35" s="54">
        <v>1</v>
      </c>
      <c r="HY35" s="85">
        <f t="shared" si="44"/>
        <v>0</v>
      </c>
      <c r="HZ35" s="84">
        <v>16</v>
      </c>
      <c r="IA35" s="54">
        <v>1</v>
      </c>
      <c r="IB35" s="54">
        <f t="shared" si="45"/>
        <v>0</v>
      </c>
      <c r="IC35" s="55">
        <v>16</v>
      </c>
      <c r="ID35" s="54">
        <v>1</v>
      </c>
      <c r="IE35" s="85">
        <f t="shared" si="67"/>
        <v>0</v>
      </c>
      <c r="IF35" s="84">
        <v>16</v>
      </c>
      <c r="IG35" s="54">
        <v>1</v>
      </c>
      <c r="IH35" s="54">
        <f>IF($AQ$2=IJ35,II35,0)</f>
        <v>0</v>
      </c>
      <c r="II35" s="55">
        <v>16</v>
      </c>
      <c r="IJ35" s="54">
        <v>1</v>
      </c>
      <c r="IK35" s="85">
        <f t="shared" si="69"/>
        <v>0</v>
      </c>
      <c r="IL35" s="88">
        <v>17</v>
      </c>
      <c r="IM35" s="54">
        <v>1</v>
      </c>
      <c r="IN35" s="54">
        <f t="shared" si="70"/>
        <v>0</v>
      </c>
      <c r="IO35" s="54">
        <v>17</v>
      </c>
      <c r="IP35" s="54">
        <v>1</v>
      </c>
      <c r="IQ35" s="55">
        <f t="shared" si="46"/>
        <v>0</v>
      </c>
      <c r="IR35" s="84">
        <v>70</v>
      </c>
      <c r="IS35" s="55">
        <v>161</v>
      </c>
      <c r="IT35" s="55">
        <f t="shared" si="47"/>
        <v>0</v>
      </c>
      <c r="IU35" s="55">
        <v>70</v>
      </c>
      <c r="IV35" s="55">
        <v>161</v>
      </c>
    </row>
    <row r="36" spans="1:256">
      <c r="A36" s="26">
        <v>34</v>
      </c>
      <c r="B36" s="28">
        <f>'فرم خام- پرینت- ثبت داده'!C42</f>
        <v>0</v>
      </c>
      <c r="C36" s="28">
        <f>'فرم خام- پرینت- ثبت داده'!D42</f>
        <v>0</v>
      </c>
      <c r="D36" s="28">
        <f>'فرم خام- پرینت- ثبت داده'!E42</f>
        <v>0</v>
      </c>
      <c r="E36" s="28">
        <f>'فرم خام- پرینت- ثبت داده'!F42</f>
        <v>0</v>
      </c>
      <c r="F36" s="28">
        <f>'فرم خام- پرینت- ثبت داده'!G42</f>
        <v>0</v>
      </c>
      <c r="G36" s="33"/>
      <c r="H36" s="51">
        <f>IF(SUM(B219:B227)=9,9,IF(SUM(B228:B236)=9,9,0))</f>
        <v>0</v>
      </c>
      <c r="I36" s="27">
        <f>B36*4</f>
        <v>0</v>
      </c>
      <c r="J36" s="28">
        <f>C36*3</f>
        <v>0</v>
      </c>
      <c r="K36" s="28">
        <f t="shared" si="0"/>
        <v>0</v>
      </c>
      <c r="L36" s="28">
        <f>E36*1</f>
        <v>0</v>
      </c>
      <c r="M36" s="28">
        <f>F36*0</f>
        <v>0</v>
      </c>
      <c r="N36" s="56">
        <f t="shared" si="1"/>
        <v>0</v>
      </c>
      <c r="AX36" s="89"/>
      <c r="AY36" s="67"/>
      <c r="AZ36" s="67"/>
      <c r="BA36" s="90"/>
      <c r="BB36" s="91"/>
      <c r="BC36" s="67"/>
      <c r="BD36" s="92"/>
      <c r="BE36" s="67"/>
      <c r="BF36" s="67"/>
      <c r="BG36" s="67"/>
      <c r="BH36" s="91"/>
      <c r="BI36" s="67"/>
      <c r="BJ36" s="92"/>
      <c r="BK36" s="67"/>
      <c r="BL36" s="67"/>
      <c r="BM36" s="67"/>
      <c r="BN36" s="91"/>
      <c r="BO36" s="67"/>
      <c r="BP36" s="92"/>
      <c r="BQ36" s="67"/>
      <c r="BR36" s="67"/>
      <c r="BS36" s="67"/>
      <c r="BT36" s="91"/>
      <c r="BU36" s="67"/>
      <c r="BV36" s="92"/>
      <c r="BW36" s="67"/>
      <c r="BX36" s="67"/>
      <c r="BY36" s="67"/>
      <c r="BZ36" s="91"/>
      <c r="CA36" s="67"/>
      <c r="CB36" s="92"/>
      <c r="CC36" s="67"/>
      <c r="CD36" s="67"/>
      <c r="CE36" s="83">
        <f t="shared" si="12"/>
        <v>0</v>
      </c>
      <c r="CF36" s="84">
        <v>80</v>
      </c>
      <c r="CG36" s="75">
        <v>160</v>
      </c>
      <c r="CH36" s="75">
        <f t="shared" si="13"/>
        <v>0</v>
      </c>
      <c r="CI36" s="75">
        <v>80</v>
      </c>
      <c r="CJ36" s="75">
        <v>160</v>
      </c>
      <c r="CT36" s="93"/>
      <c r="CU36" s="94"/>
      <c r="CV36" s="94"/>
      <c r="DT36" s="36"/>
      <c r="DU36" s="55">
        <f t="shared" si="23"/>
        <v>0</v>
      </c>
      <c r="DV36" s="84">
        <v>78</v>
      </c>
      <c r="DW36" s="55">
        <v>160</v>
      </c>
      <c r="DX36" s="55">
        <f t="shared" si="24"/>
        <v>0</v>
      </c>
      <c r="DY36" s="55">
        <v>78</v>
      </c>
      <c r="DZ36" s="55">
        <v>160</v>
      </c>
      <c r="EF36" s="36"/>
      <c r="EK36" s="35"/>
      <c r="EL36" s="36"/>
      <c r="ER36" s="36"/>
      <c r="EV36" s="36"/>
      <c r="EX36" s="36"/>
      <c r="FD36" s="36"/>
      <c r="FJ36" s="36"/>
      <c r="FK36" s="55">
        <f t="shared" si="32"/>
        <v>0</v>
      </c>
      <c r="FL36" s="84">
        <v>80</v>
      </c>
      <c r="FM36" s="55">
        <v>160</v>
      </c>
      <c r="FN36" s="55">
        <f t="shared" si="33"/>
        <v>0</v>
      </c>
      <c r="FO36" s="55">
        <v>78</v>
      </c>
      <c r="FP36" s="55">
        <v>160</v>
      </c>
      <c r="FV36" s="36"/>
      <c r="GB36" s="36"/>
      <c r="GC36" s="36"/>
      <c r="GF36" s="36"/>
      <c r="GH36" s="36"/>
      <c r="GN36" s="36"/>
      <c r="GR36" s="36"/>
      <c r="GT36" s="36"/>
      <c r="GX36" s="36"/>
      <c r="GZ36" s="36"/>
      <c r="HA36" s="55">
        <f t="shared" si="40"/>
        <v>0</v>
      </c>
      <c r="HB36" s="84">
        <v>80</v>
      </c>
      <c r="HC36" s="55">
        <v>160</v>
      </c>
      <c r="HD36" s="55">
        <f t="shared" si="41"/>
        <v>0</v>
      </c>
      <c r="HE36" s="55">
        <v>80</v>
      </c>
      <c r="HF36" s="55">
        <v>160</v>
      </c>
      <c r="HL36" s="36"/>
      <c r="HR36" s="36"/>
      <c r="HX36" s="36"/>
      <c r="ID36" s="36"/>
      <c r="IJ36" s="36"/>
      <c r="IP36" s="36"/>
      <c r="IQ36" s="55">
        <f t="shared" si="46"/>
        <v>0</v>
      </c>
      <c r="IR36" s="84">
        <v>70</v>
      </c>
      <c r="IS36" s="55">
        <v>160</v>
      </c>
      <c r="IT36" s="55">
        <f t="shared" si="47"/>
        <v>0</v>
      </c>
      <c r="IU36" s="55">
        <v>70</v>
      </c>
      <c r="IV36" s="55">
        <v>160</v>
      </c>
    </row>
    <row r="37" spans="1:256">
      <c r="A37" s="26">
        <v>35</v>
      </c>
      <c r="B37" s="28">
        <f>'فرم خام- پرینت- ثبت داده'!C43</f>
        <v>0</v>
      </c>
      <c r="C37" s="28">
        <f>'فرم خام- پرینت- ثبت داده'!D43</f>
        <v>0</v>
      </c>
      <c r="D37" s="28">
        <f>'فرم خام- پرینت- ثبت داده'!E43</f>
        <v>0</v>
      </c>
      <c r="E37" s="28">
        <f>'فرم خام- پرینت- ثبت داده'!F43</f>
        <v>0</v>
      </c>
      <c r="F37" s="28">
        <f>'فرم خام- پرینت- ثبت داده'!G43</f>
        <v>0</v>
      </c>
      <c r="G37" s="33"/>
      <c r="H37" s="51"/>
      <c r="I37" s="27">
        <f>B37*0</f>
        <v>0</v>
      </c>
      <c r="J37" s="28">
        <f>C37*1</f>
        <v>0</v>
      </c>
      <c r="K37" s="28">
        <f t="shared" si="0"/>
        <v>0</v>
      </c>
      <c r="L37" s="28">
        <f>E37*3</f>
        <v>0</v>
      </c>
      <c r="M37" s="28">
        <f>F37*4</f>
        <v>0</v>
      </c>
      <c r="N37" s="56">
        <f t="shared" si="1"/>
        <v>0</v>
      </c>
      <c r="AX37" s="89"/>
      <c r="AY37" s="67"/>
      <c r="AZ37" s="67"/>
      <c r="BA37" s="90"/>
      <c r="BB37" s="91"/>
      <c r="BC37" s="67"/>
      <c r="BD37" s="92"/>
      <c r="BE37" s="67"/>
      <c r="BF37" s="67"/>
      <c r="BG37" s="67"/>
      <c r="BH37" s="91"/>
      <c r="BI37" s="67"/>
      <c r="BJ37" s="92"/>
      <c r="BK37" s="67"/>
      <c r="BL37" s="67"/>
      <c r="BM37" s="67"/>
      <c r="BN37" s="91"/>
      <c r="BO37" s="67"/>
      <c r="BP37" s="92"/>
      <c r="BQ37" s="67"/>
      <c r="BR37" s="67"/>
      <c r="BS37" s="67"/>
      <c r="BT37" s="91"/>
      <c r="BU37" s="67"/>
      <c r="BV37" s="92"/>
      <c r="BW37" s="67"/>
      <c r="BX37" s="67"/>
      <c r="BY37" s="67"/>
      <c r="BZ37" s="91"/>
      <c r="CA37" s="67"/>
      <c r="CB37" s="92"/>
      <c r="CC37" s="67"/>
      <c r="CD37" s="67"/>
      <c r="CE37" s="83">
        <f t="shared" si="12"/>
        <v>0</v>
      </c>
      <c r="CF37" s="84">
        <v>80</v>
      </c>
      <c r="CG37" s="75">
        <v>159</v>
      </c>
      <c r="CH37" s="75">
        <f t="shared" si="13"/>
        <v>0</v>
      </c>
      <c r="CI37" s="75">
        <v>80</v>
      </c>
      <c r="CJ37" s="75">
        <v>159</v>
      </c>
      <c r="CT37" s="89"/>
      <c r="CU37" s="96"/>
      <c r="CV37" s="97"/>
      <c r="DT37" s="36"/>
      <c r="DU37" s="55">
        <f t="shared" si="23"/>
        <v>0</v>
      </c>
      <c r="DV37" s="84">
        <v>76</v>
      </c>
      <c r="DW37" s="55">
        <v>159</v>
      </c>
      <c r="DX37" s="55">
        <f t="shared" si="24"/>
        <v>0</v>
      </c>
      <c r="DY37" s="55">
        <v>76</v>
      </c>
      <c r="DZ37" s="55">
        <v>159</v>
      </c>
      <c r="EF37" s="36"/>
      <c r="EL37" s="36"/>
      <c r="ER37" s="36"/>
      <c r="EX37" s="36"/>
      <c r="FD37" s="36"/>
      <c r="FJ37" s="36"/>
      <c r="FK37" s="55">
        <f t="shared" si="32"/>
        <v>0</v>
      </c>
      <c r="FL37" s="84">
        <v>78</v>
      </c>
      <c r="FM37" s="55">
        <v>159</v>
      </c>
      <c r="FN37" s="55">
        <f t="shared" si="33"/>
        <v>0</v>
      </c>
      <c r="FO37" s="55">
        <v>78</v>
      </c>
      <c r="FP37" s="55">
        <v>159</v>
      </c>
      <c r="FV37" s="36"/>
      <c r="GB37" s="36"/>
      <c r="GC37" s="36"/>
      <c r="GF37" s="36"/>
      <c r="GH37" s="36"/>
      <c r="GN37" s="36"/>
      <c r="GT37" s="36"/>
      <c r="GZ37" s="36"/>
      <c r="HA37" s="55">
        <f t="shared" si="40"/>
        <v>0</v>
      </c>
      <c r="HB37" s="84">
        <v>80</v>
      </c>
      <c r="HC37" s="55">
        <v>159</v>
      </c>
      <c r="HD37" s="55">
        <f t="shared" si="41"/>
        <v>0</v>
      </c>
      <c r="HE37" s="55">
        <v>78</v>
      </c>
      <c r="HF37" s="55">
        <v>159</v>
      </c>
      <c r="HL37" s="36"/>
      <c r="HR37" s="36"/>
      <c r="HX37" s="36"/>
      <c r="ID37" s="36"/>
      <c r="IJ37" s="36"/>
      <c r="IP37" s="36"/>
      <c r="IQ37" s="55">
        <f t="shared" si="46"/>
        <v>0</v>
      </c>
      <c r="IR37" s="84">
        <v>68</v>
      </c>
      <c r="IS37" s="55">
        <v>159</v>
      </c>
      <c r="IT37" s="55">
        <f t="shared" si="47"/>
        <v>0</v>
      </c>
      <c r="IU37" s="55">
        <v>70</v>
      </c>
      <c r="IV37" s="55">
        <v>159</v>
      </c>
    </row>
    <row r="38" spans="1:256" s="36" customFormat="1">
      <c r="A38" s="26">
        <v>36</v>
      </c>
      <c r="B38" s="28">
        <f>'فرم خام- پرینت- ثبت داده'!C44</f>
        <v>0</v>
      </c>
      <c r="C38" s="28">
        <f>'فرم خام- پرینت- ثبت داده'!D44</f>
        <v>0</v>
      </c>
      <c r="D38" s="28">
        <f>'فرم خام- پرینت- ثبت داده'!E44</f>
        <v>0</v>
      </c>
      <c r="E38" s="28">
        <f>'فرم خام- پرینت- ثبت داده'!F44</f>
        <v>0</v>
      </c>
      <c r="F38" s="28">
        <f>'فرم خام- پرینت- ثبت داده'!G44</f>
        <v>0</v>
      </c>
      <c r="G38" s="33"/>
      <c r="H38" s="51"/>
      <c r="I38" s="27">
        <f>B38*0</f>
        <v>0</v>
      </c>
      <c r="J38" s="28">
        <f>C38*1</f>
        <v>0</v>
      </c>
      <c r="K38" s="28">
        <f t="shared" si="0"/>
        <v>0</v>
      </c>
      <c r="L38" s="28">
        <f>E38*3</f>
        <v>0</v>
      </c>
      <c r="M38" s="28">
        <f>F38*4</f>
        <v>0</v>
      </c>
      <c r="N38" s="56">
        <f t="shared" si="1"/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89"/>
      <c r="AY38" s="67"/>
      <c r="AZ38" s="67"/>
      <c r="BA38" s="90"/>
      <c r="BB38" s="91"/>
      <c r="BC38" s="67"/>
      <c r="BD38" s="92"/>
      <c r="BE38" s="67"/>
      <c r="BF38" s="67"/>
      <c r="BG38" s="67"/>
      <c r="BH38" s="91"/>
      <c r="BI38" s="67"/>
      <c r="BJ38" s="92"/>
      <c r="BK38" s="67"/>
      <c r="BL38" s="67"/>
      <c r="BM38" s="67"/>
      <c r="BN38" s="91"/>
      <c r="BO38" s="67"/>
      <c r="BP38" s="92"/>
      <c r="BQ38" s="67"/>
      <c r="BR38" s="67"/>
      <c r="BS38" s="67"/>
      <c r="BT38" s="91"/>
      <c r="BU38" s="67"/>
      <c r="BV38" s="92"/>
      <c r="BW38" s="67"/>
      <c r="BX38" s="67"/>
      <c r="BY38" s="67"/>
      <c r="BZ38" s="91"/>
      <c r="CA38" s="67"/>
      <c r="CB38" s="92"/>
      <c r="CC38" s="67"/>
      <c r="CD38" s="67"/>
      <c r="CE38" s="83">
        <f t="shared" si="12"/>
        <v>0</v>
      </c>
      <c r="CF38" s="84">
        <v>80</v>
      </c>
      <c r="CG38" s="75">
        <v>158</v>
      </c>
      <c r="CH38" s="75">
        <f t="shared" si="13"/>
        <v>0</v>
      </c>
      <c r="CI38" s="75">
        <v>80</v>
      </c>
      <c r="CJ38" s="75">
        <v>158</v>
      </c>
      <c r="CK38" s="87"/>
      <c r="CL38" s="86"/>
      <c r="CN38" s="35"/>
      <c r="CR38" s="86"/>
      <c r="CT38" s="89"/>
      <c r="CU38" s="97"/>
      <c r="CV38" s="97"/>
      <c r="CX38" s="86"/>
      <c r="CZ38" s="35"/>
      <c r="DD38" s="86"/>
      <c r="DF38" s="35"/>
      <c r="DJ38" s="86"/>
      <c r="DL38" s="35"/>
      <c r="DP38" s="86"/>
      <c r="DR38" s="35"/>
      <c r="DU38" s="55">
        <f t="shared" si="23"/>
        <v>0</v>
      </c>
      <c r="DV38" s="84">
        <v>76</v>
      </c>
      <c r="DW38" s="55">
        <v>158</v>
      </c>
      <c r="DX38" s="55">
        <f t="shared" si="24"/>
        <v>0</v>
      </c>
      <c r="DY38" s="55">
        <v>76</v>
      </c>
      <c r="DZ38" s="55">
        <v>158</v>
      </c>
      <c r="EB38" s="86"/>
      <c r="ED38" s="35"/>
      <c r="EH38" s="86"/>
      <c r="EJ38" s="35"/>
      <c r="EN38" s="86"/>
      <c r="EP38" s="35"/>
      <c r="ET38" s="86"/>
      <c r="EV38" s="35"/>
      <c r="EZ38" s="86"/>
      <c r="FB38" s="35"/>
      <c r="FF38" s="86"/>
      <c r="FH38" s="35"/>
      <c r="FK38" s="55">
        <f t="shared" si="32"/>
        <v>0</v>
      </c>
      <c r="FL38" s="84">
        <v>78</v>
      </c>
      <c r="FM38" s="55">
        <v>158</v>
      </c>
      <c r="FN38" s="55">
        <f t="shared" si="33"/>
        <v>0</v>
      </c>
      <c r="FO38" s="55">
        <v>76</v>
      </c>
      <c r="FP38" s="55">
        <v>158</v>
      </c>
      <c r="FR38" s="86"/>
      <c r="FT38" s="35"/>
      <c r="FX38" s="86"/>
      <c r="FZ38" s="35"/>
      <c r="GC38" s="95">
        <f t="shared" si="34"/>
        <v>0</v>
      </c>
      <c r="GD38" s="86">
        <v>20</v>
      </c>
      <c r="GE38" s="36">
        <v>1</v>
      </c>
      <c r="GF38" s="35"/>
      <c r="GI38" s="95"/>
      <c r="GJ38" s="86"/>
      <c r="GL38" s="35"/>
      <c r="GO38" s="95"/>
      <c r="GP38" s="86"/>
      <c r="GR38" s="35"/>
      <c r="GU38" s="95"/>
      <c r="GV38" s="86"/>
      <c r="GX38" s="35"/>
      <c r="HA38" s="55">
        <f t="shared" si="40"/>
        <v>0</v>
      </c>
      <c r="HB38" s="84">
        <v>78</v>
      </c>
      <c r="HC38" s="55">
        <v>158</v>
      </c>
      <c r="HD38" s="55">
        <f t="shared" si="41"/>
        <v>0</v>
      </c>
      <c r="HE38" s="55">
        <v>78</v>
      </c>
      <c r="HF38" s="55">
        <v>158</v>
      </c>
      <c r="HG38" s="95"/>
      <c r="HH38" s="86"/>
      <c r="HJ38" s="35"/>
      <c r="HM38" s="95"/>
      <c r="HN38" s="86"/>
      <c r="HP38" s="35"/>
      <c r="HS38" s="95"/>
      <c r="HT38" s="86"/>
      <c r="HV38" s="35"/>
      <c r="HY38" s="95"/>
      <c r="HZ38" s="86"/>
      <c r="IB38" s="35"/>
      <c r="IE38" s="95"/>
      <c r="IF38" s="86"/>
      <c r="IH38" s="35"/>
      <c r="IK38" s="95"/>
      <c r="IL38" s="86"/>
      <c r="IN38" s="35"/>
      <c r="IQ38" s="55">
        <f t="shared" si="46"/>
        <v>0</v>
      </c>
      <c r="IR38" s="84">
        <v>68</v>
      </c>
      <c r="IS38" s="55">
        <v>158</v>
      </c>
      <c r="IT38" s="55">
        <f t="shared" si="47"/>
        <v>0</v>
      </c>
      <c r="IU38" s="55">
        <v>70</v>
      </c>
      <c r="IV38" s="55">
        <v>158</v>
      </c>
    </row>
    <row r="39" spans="1:256" s="36" customFormat="1">
      <c r="A39" s="26">
        <v>37</v>
      </c>
      <c r="B39" s="28">
        <f>'فرم خام- پرینت- ثبت داده'!C45</f>
        <v>0</v>
      </c>
      <c r="C39" s="28">
        <f>'فرم خام- پرینت- ثبت داده'!D45</f>
        <v>0</v>
      </c>
      <c r="D39" s="28">
        <f>'فرم خام- پرینت- ثبت داده'!E45</f>
        <v>0</v>
      </c>
      <c r="E39" s="28">
        <f>'فرم خام- پرینت- ثبت داده'!F45</f>
        <v>0</v>
      </c>
      <c r="F39" s="28">
        <f>'فرم خام- پرینت- ثبت داده'!G45</f>
        <v>0</v>
      </c>
      <c r="G39" s="33"/>
      <c r="H39" s="51"/>
      <c r="I39" s="27">
        <f>B39*4</f>
        <v>0</v>
      </c>
      <c r="J39" s="28">
        <f>C39*3</f>
        <v>0</v>
      </c>
      <c r="K39" s="28">
        <f t="shared" si="0"/>
        <v>0</v>
      </c>
      <c r="L39" s="28">
        <f>E39*1</f>
        <v>0</v>
      </c>
      <c r="M39" s="28">
        <f>F39*0</f>
        <v>0</v>
      </c>
      <c r="N39" s="56">
        <f t="shared" si="1"/>
        <v>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89"/>
      <c r="AY39" s="67"/>
      <c r="AZ39" s="67"/>
      <c r="BA39" s="90"/>
      <c r="BB39" s="91"/>
      <c r="BC39" s="67"/>
      <c r="BD39" s="92"/>
      <c r="BE39" s="67"/>
      <c r="BF39" s="67"/>
      <c r="BG39" s="67"/>
      <c r="BH39" s="91"/>
      <c r="BI39" s="67"/>
      <c r="BJ39" s="92"/>
      <c r="BK39" s="67"/>
      <c r="BL39" s="67"/>
      <c r="BM39" s="67"/>
      <c r="BN39" s="91"/>
      <c r="BO39" s="67">
        <v>7</v>
      </c>
      <c r="BP39" s="92"/>
      <c r="BQ39" s="67"/>
      <c r="BR39" s="67"/>
      <c r="BS39" s="67"/>
      <c r="BT39" s="91"/>
      <c r="BU39" s="67"/>
      <c r="BV39" s="92"/>
      <c r="BW39" s="67"/>
      <c r="BX39" s="67"/>
      <c r="BY39" s="67"/>
      <c r="BZ39" s="91"/>
      <c r="CA39" s="67"/>
      <c r="CB39" s="92"/>
      <c r="CC39" s="67"/>
      <c r="CD39" s="67"/>
      <c r="CE39" s="83">
        <f t="shared" si="12"/>
        <v>0</v>
      </c>
      <c r="CF39" s="84">
        <v>80</v>
      </c>
      <c r="CG39" s="75">
        <v>157</v>
      </c>
      <c r="CH39" s="75">
        <f t="shared" si="13"/>
        <v>0</v>
      </c>
      <c r="CI39" s="75">
        <v>80</v>
      </c>
      <c r="CJ39" s="75">
        <v>157</v>
      </c>
      <c r="CK39" s="87"/>
      <c r="CL39" s="86"/>
      <c r="CN39" s="35"/>
      <c r="CR39" s="86"/>
      <c r="CT39" s="35"/>
      <c r="CX39" s="86"/>
      <c r="CZ39" s="35"/>
      <c r="DD39" s="86"/>
      <c r="DF39" s="35"/>
      <c r="DJ39" s="86"/>
      <c r="DP39" s="86"/>
      <c r="DR39" s="35"/>
      <c r="DU39" s="55">
        <f t="shared" si="23"/>
        <v>0</v>
      </c>
      <c r="DV39" s="84">
        <v>76</v>
      </c>
      <c r="DW39" s="55">
        <v>157</v>
      </c>
      <c r="DX39" s="55">
        <f t="shared" si="24"/>
        <v>0</v>
      </c>
      <c r="DY39" s="55">
        <v>76</v>
      </c>
      <c r="DZ39" s="55">
        <v>157</v>
      </c>
      <c r="EB39" s="86"/>
      <c r="ED39" s="35"/>
      <c r="EH39" s="86"/>
      <c r="EJ39" s="35"/>
      <c r="EN39" s="86"/>
      <c r="EP39" s="35"/>
      <c r="ET39" s="86"/>
      <c r="EV39" s="35"/>
      <c r="EZ39" s="86"/>
      <c r="FB39" s="35"/>
      <c r="FF39" s="86"/>
      <c r="FH39" s="35"/>
      <c r="FK39" s="55">
        <f t="shared" si="32"/>
        <v>0</v>
      </c>
      <c r="FL39" s="84">
        <v>78</v>
      </c>
      <c r="FM39" s="55">
        <v>157</v>
      </c>
      <c r="FN39" s="55">
        <f t="shared" si="33"/>
        <v>0</v>
      </c>
      <c r="FO39" s="55">
        <v>76</v>
      </c>
      <c r="FP39" s="55">
        <v>157</v>
      </c>
      <c r="FR39" s="86"/>
      <c r="FT39" s="35"/>
      <c r="FX39" s="86"/>
      <c r="FZ39" s="35"/>
      <c r="GC39" s="95"/>
      <c r="GD39" s="86"/>
      <c r="GF39" s="35"/>
      <c r="GI39" s="95"/>
      <c r="GJ39" s="86"/>
      <c r="GL39" s="35"/>
      <c r="GO39" s="95"/>
      <c r="GP39" s="86"/>
      <c r="GR39" s="35"/>
      <c r="GU39" s="95"/>
      <c r="GV39" s="86"/>
      <c r="GX39" s="35"/>
      <c r="HA39" s="55">
        <f t="shared" si="40"/>
        <v>0</v>
      </c>
      <c r="HB39" s="84">
        <v>78</v>
      </c>
      <c r="HC39" s="55">
        <v>157</v>
      </c>
      <c r="HD39" s="55">
        <f t="shared" si="41"/>
        <v>0</v>
      </c>
      <c r="HE39" s="55">
        <v>78</v>
      </c>
      <c r="HF39" s="55">
        <v>157</v>
      </c>
      <c r="HG39" s="95"/>
      <c r="HH39" s="86"/>
      <c r="HJ39" s="35"/>
      <c r="HM39" s="95"/>
      <c r="HN39" s="86"/>
      <c r="HP39" s="35"/>
      <c r="HS39" s="95"/>
      <c r="HT39" s="86"/>
      <c r="HV39" s="35"/>
      <c r="HY39" s="95"/>
      <c r="HZ39" s="86"/>
      <c r="IB39" s="35"/>
      <c r="IE39" s="95"/>
      <c r="IF39" s="86"/>
      <c r="IH39" s="35"/>
      <c r="IK39" s="95"/>
      <c r="IL39" s="86"/>
      <c r="IN39" s="35"/>
      <c r="IQ39" s="55">
        <f t="shared" si="46"/>
        <v>0</v>
      </c>
      <c r="IR39" s="84">
        <v>68</v>
      </c>
      <c r="IS39" s="55">
        <v>157</v>
      </c>
      <c r="IT39" s="55">
        <f t="shared" si="47"/>
        <v>0</v>
      </c>
      <c r="IU39" s="55">
        <v>68</v>
      </c>
      <c r="IV39" s="55">
        <v>157</v>
      </c>
    </row>
    <row r="40" spans="1:256" s="36" customFormat="1">
      <c r="A40" s="26">
        <v>38</v>
      </c>
      <c r="B40" s="28">
        <f>'فرم خام- پرینت- ثبت داده'!C46</f>
        <v>0</v>
      </c>
      <c r="C40" s="28">
        <f>'فرم خام- پرینت- ثبت داده'!D46</f>
        <v>0</v>
      </c>
      <c r="D40" s="28">
        <f>'فرم خام- پرینت- ثبت داده'!E46</f>
        <v>0</v>
      </c>
      <c r="E40" s="28">
        <f>'فرم خام- پرینت- ثبت داده'!F46</f>
        <v>0</v>
      </c>
      <c r="F40" s="28">
        <f>'فرم خام- پرینت- ثبت داده'!G46</f>
        <v>0</v>
      </c>
      <c r="G40" s="33"/>
      <c r="H40" s="51"/>
      <c r="I40" s="27">
        <f>B40*4</f>
        <v>0</v>
      </c>
      <c r="J40" s="28">
        <f>C40*3</f>
        <v>0</v>
      </c>
      <c r="K40" s="28">
        <f t="shared" si="0"/>
        <v>0</v>
      </c>
      <c r="L40" s="28">
        <f>E40*1</f>
        <v>0</v>
      </c>
      <c r="M40" s="28">
        <f>F40*0</f>
        <v>0</v>
      </c>
      <c r="N40" s="56">
        <f t="shared" si="1"/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89"/>
      <c r="AY40" s="67"/>
      <c r="AZ40" s="67"/>
      <c r="BA40" s="90"/>
      <c r="BB40" s="91"/>
      <c r="BC40" s="67"/>
      <c r="BD40" s="92"/>
      <c r="BE40" s="67"/>
      <c r="BF40" s="67"/>
      <c r="BG40" s="67"/>
      <c r="BH40" s="91"/>
      <c r="BI40" s="67"/>
      <c r="BJ40" s="92"/>
      <c r="BK40" s="67"/>
      <c r="BL40" s="67"/>
      <c r="BM40" s="67"/>
      <c r="BN40" s="91"/>
      <c r="BO40" s="67">
        <v>6</v>
      </c>
      <c r="BP40" s="92"/>
      <c r="BQ40" s="67"/>
      <c r="BR40" s="67"/>
      <c r="BS40" s="67"/>
      <c r="BT40" s="91"/>
      <c r="BU40" s="67"/>
      <c r="BV40" s="92"/>
      <c r="BW40" s="67"/>
      <c r="BX40" s="67"/>
      <c r="BY40" s="67"/>
      <c r="BZ40" s="91"/>
      <c r="CA40" s="67"/>
      <c r="CB40" s="92"/>
      <c r="CC40" s="67"/>
      <c r="CD40" s="67"/>
      <c r="CE40" s="83">
        <f t="shared" si="12"/>
        <v>0</v>
      </c>
      <c r="CF40" s="84">
        <v>80</v>
      </c>
      <c r="CG40" s="75">
        <v>156</v>
      </c>
      <c r="CH40" s="75">
        <f t="shared" si="13"/>
        <v>0</v>
      </c>
      <c r="CI40" s="75">
        <v>80</v>
      </c>
      <c r="CJ40" s="75">
        <v>156</v>
      </c>
      <c r="CK40" s="87"/>
      <c r="CL40" s="86"/>
      <c r="CN40" s="35"/>
      <c r="CR40" s="86"/>
      <c r="CT40" s="35"/>
      <c r="CX40" s="86"/>
      <c r="CZ40" s="35"/>
      <c r="DD40" s="86"/>
      <c r="DF40" s="35"/>
      <c r="DI40" s="36">
        <f>IF($Y$2=DK40,DJ40,0)</f>
        <v>0</v>
      </c>
      <c r="DJ40" s="86"/>
      <c r="DL40" s="35"/>
      <c r="DP40" s="86"/>
      <c r="DR40" s="35"/>
      <c r="DU40" s="55">
        <f t="shared" si="23"/>
        <v>0</v>
      </c>
      <c r="DV40" s="84">
        <v>76</v>
      </c>
      <c r="DW40" s="55">
        <v>156</v>
      </c>
      <c r="DX40" s="55">
        <f t="shared" si="24"/>
        <v>0</v>
      </c>
      <c r="DY40" s="55">
        <v>76</v>
      </c>
      <c r="DZ40" s="55">
        <v>156</v>
      </c>
      <c r="EB40" s="86"/>
      <c r="ED40" s="35"/>
      <c r="EH40" s="86"/>
      <c r="EJ40" s="35"/>
      <c r="EN40" s="86"/>
      <c r="EP40" s="35"/>
      <c r="ET40" s="86"/>
      <c r="EV40" s="35"/>
      <c r="EZ40" s="86"/>
      <c r="FB40" s="35"/>
      <c r="FF40" s="86"/>
      <c r="FH40" s="35"/>
      <c r="FK40" s="55">
        <f t="shared" si="32"/>
        <v>0</v>
      </c>
      <c r="FL40" s="84">
        <v>76</v>
      </c>
      <c r="FM40" s="55">
        <v>156</v>
      </c>
      <c r="FN40" s="55">
        <f t="shared" si="33"/>
        <v>0</v>
      </c>
      <c r="FO40" s="55">
        <v>76</v>
      </c>
      <c r="FP40" s="55">
        <v>156</v>
      </c>
      <c r="FR40" s="86"/>
      <c r="FT40" s="35"/>
      <c r="FX40" s="86"/>
      <c r="FZ40" s="35"/>
      <c r="GC40" s="95"/>
      <c r="GD40" s="86"/>
      <c r="GF40" s="35"/>
      <c r="GI40" s="95"/>
      <c r="GJ40" s="86"/>
      <c r="GL40" s="35"/>
      <c r="GO40" s="95"/>
      <c r="GP40" s="86"/>
      <c r="GR40" s="35"/>
      <c r="GU40" s="95"/>
      <c r="GV40" s="86"/>
      <c r="GX40" s="35"/>
      <c r="HA40" s="55">
        <f t="shared" si="40"/>
        <v>0</v>
      </c>
      <c r="HB40" s="84">
        <v>78</v>
      </c>
      <c r="HC40" s="55">
        <v>156</v>
      </c>
      <c r="HD40" s="55">
        <f t="shared" si="41"/>
        <v>0</v>
      </c>
      <c r="HE40" s="55">
        <v>76</v>
      </c>
      <c r="HF40" s="55">
        <v>156</v>
      </c>
      <c r="HG40" s="95"/>
      <c r="HH40" s="86"/>
      <c r="HJ40" s="35"/>
      <c r="HM40" s="95"/>
      <c r="HN40" s="86"/>
      <c r="HP40" s="35"/>
      <c r="HS40" s="95"/>
      <c r="HT40" s="86"/>
      <c r="HV40" s="35"/>
      <c r="HY40" s="95"/>
      <c r="HZ40" s="86"/>
      <c r="IB40" s="35"/>
      <c r="IE40" s="95"/>
      <c r="IF40" s="86"/>
      <c r="IH40" s="35"/>
      <c r="IK40" s="95"/>
      <c r="IL40" s="86"/>
      <c r="IN40" s="35"/>
      <c r="IQ40" s="55">
        <f t="shared" si="46"/>
        <v>0</v>
      </c>
      <c r="IR40" s="84">
        <v>68</v>
      </c>
      <c r="IS40" s="55">
        <v>156</v>
      </c>
      <c r="IT40" s="55">
        <f t="shared" si="47"/>
        <v>0</v>
      </c>
      <c r="IU40" s="55">
        <v>68</v>
      </c>
      <c r="IV40" s="55">
        <v>156</v>
      </c>
    </row>
    <row r="41" spans="1:256" s="36" customFormat="1">
      <c r="A41" s="26">
        <v>39</v>
      </c>
      <c r="B41" s="28">
        <f>'فرم خام- پرینت- ثبت داده'!C47</f>
        <v>0</v>
      </c>
      <c r="C41" s="28">
        <f>'فرم خام- پرینت- ثبت داده'!D47</f>
        <v>0</v>
      </c>
      <c r="D41" s="28">
        <f>'فرم خام- پرینت- ثبت داده'!E47</f>
        <v>0</v>
      </c>
      <c r="E41" s="28">
        <f>'فرم خام- پرینت- ثبت داده'!F47</f>
        <v>0</v>
      </c>
      <c r="F41" s="28">
        <f>'فرم خام- پرینت- ثبت داده'!G47</f>
        <v>0</v>
      </c>
      <c r="G41" s="33"/>
      <c r="H41" s="51"/>
      <c r="I41" s="27">
        <f>B41*0</f>
        <v>0</v>
      </c>
      <c r="J41" s="28">
        <f>C41*1</f>
        <v>0</v>
      </c>
      <c r="K41" s="28">
        <f t="shared" si="0"/>
        <v>0</v>
      </c>
      <c r="L41" s="28">
        <f>E41*3</f>
        <v>0</v>
      </c>
      <c r="M41" s="28">
        <f>F41*4</f>
        <v>0</v>
      </c>
      <c r="N41" s="56">
        <f t="shared" si="1"/>
        <v>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89"/>
      <c r="AY41" s="67"/>
      <c r="AZ41" s="67"/>
      <c r="BA41" s="90"/>
      <c r="BB41" s="91"/>
      <c r="BC41" s="67"/>
      <c r="BD41" s="92"/>
      <c r="BE41" s="67"/>
      <c r="BF41" s="67"/>
      <c r="BG41" s="67"/>
      <c r="BH41" s="91"/>
      <c r="BI41" s="67"/>
      <c r="BJ41" s="92"/>
      <c r="BK41" s="67"/>
      <c r="BL41" s="67"/>
      <c r="BM41" s="67"/>
      <c r="BN41" s="91"/>
      <c r="BO41" s="67"/>
      <c r="BP41" s="92"/>
      <c r="BQ41" s="67"/>
      <c r="BR41" s="67"/>
      <c r="BS41" s="67"/>
      <c r="BT41" s="91"/>
      <c r="BU41" s="67"/>
      <c r="BV41" s="92"/>
      <c r="BW41" s="67"/>
      <c r="BX41" s="67"/>
      <c r="BY41" s="67"/>
      <c r="BZ41" s="91"/>
      <c r="CA41" s="67"/>
      <c r="CB41" s="92"/>
      <c r="CC41" s="67"/>
      <c r="CD41" s="67"/>
      <c r="CE41" s="83">
        <f t="shared" si="12"/>
        <v>0</v>
      </c>
      <c r="CF41" s="84">
        <v>80</v>
      </c>
      <c r="CG41" s="75">
        <v>155</v>
      </c>
      <c r="CH41" s="75">
        <f t="shared" si="13"/>
        <v>0</v>
      </c>
      <c r="CI41" s="75">
        <v>80</v>
      </c>
      <c r="CJ41" s="75">
        <v>155</v>
      </c>
      <c r="CK41" s="87"/>
      <c r="CL41" s="86"/>
      <c r="CN41" s="35"/>
      <c r="CR41" s="86"/>
      <c r="CT41" s="35"/>
      <c r="CX41" s="86"/>
      <c r="CZ41" s="35"/>
      <c r="DD41" s="86"/>
      <c r="DF41" s="35"/>
      <c r="DI41" s="36">
        <f>IF($Y$2=DK41,DJ41,0)</f>
        <v>0</v>
      </c>
      <c r="DJ41" s="86"/>
      <c r="DL41" s="35">
        <f>IF($Y$2=DN41,DM41,0)</f>
        <v>0</v>
      </c>
      <c r="DP41" s="86"/>
      <c r="DR41" s="35"/>
      <c r="DU41" s="55">
        <f t="shared" si="23"/>
        <v>0</v>
      </c>
      <c r="DV41" s="84">
        <v>76</v>
      </c>
      <c r="DW41" s="55">
        <v>155</v>
      </c>
      <c r="DX41" s="55">
        <f t="shared" si="24"/>
        <v>0</v>
      </c>
      <c r="DY41" s="55">
        <v>74</v>
      </c>
      <c r="DZ41" s="55">
        <v>155</v>
      </c>
      <c r="EB41" s="86"/>
      <c r="ED41" s="35"/>
      <c r="EH41" s="86"/>
      <c r="EJ41" s="35"/>
      <c r="EN41" s="86"/>
      <c r="EP41" s="35"/>
      <c r="ET41" s="86"/>
      <c r="EV41" s="35"/>
      <c r="EZ41" s="86"/>
      <c r="FB41" s="35"/>
      <c r="FF41" s="86"/>
      <c r="FH41" s="35"/>
      <c r="FK41" s="55">
        <f t="shared" si="32"/>
        <v>0</v>
      </c>
      <c r="FL41" s="84">
        <v>76</v>
      </c>
      <c r="FM41" s="55">
        <v>155</v>
      </c>
      <c r="FN41" s="55">
        <f t="shared" si="33"/>
        <v>0</v>
      </c>
      <c r="FO41" s="55">
        <v>74</v>
      </c>
      <c r="FP41" s="55">
        <v>155</v>
      </c>
      <c r="FR41" s="86"/>
      <c r="FT41" s="35"/>
      <c r="FX41" s="86"/>
      <c r="FZ41" s="35"/>
      <c r="GC41" s="95"/>
      <c r="GD41" s="86"/>
      <c r="GF41" s="35"/>
      <c r="GI41" s="95"/>
      <c r="GJ41" s="86"/>
      <c r="GL41" s="35"/>
      <c r="GO41" s="95"/>
      <c r="GP41" s="86"/>
      <c r="GR41" s="35"/>
      <c r="GU41" s="95"/>
      <c r="GV41" s="86"/>
      <c r="GX41" s="35"/>
      <c r="HA41" s="55">
        <f t="shared" si="40"/>
        <v>0</v>
      </c>
      <c r="HB41" s="84">
        <v>76</v>
      </c>
      <c r="HC41" s="55">
        <v>155</v>
      </c>
      <c r="HD41" s="55">
        <f t="shared" si="41"/>
        <v>0</v>
      </c>
      <c r="HE41" s="55">
        <v>76</v>
      </c>
      <c r="HF41" s="55">
        <v>155</v>
      </c>
      <c r="HG41" s="95"/>
      <c r="HH41" s="86"/>
      <c r="HJ41" s="35"/>
      <c r="HM41" s="95"/>
      <c r="HN41" s="86"/>
      <c r="HP41" s="35"/>
      <c r="HS41" s="95"/>
      <c r="HT41" s="86"/>
      <c r="HV41" s="35"/>
      <c r="HY41" s="95"/>
      <c r="HZ41" s="86"/>
      <c r="IB41" s="35"/>
      <c r="IE41" s="95"/>
      <c r="IF41" s="86"/>
      <c r="IH41" s="35"/>
      <c r="IK41" s="95"/>
      <c r="IL41" s="86"/>
      <c r="IN41" s="35"/>
      <c r="IQ41" s="55">
        <f t="shared" si="46"/>
        <v>0</v>
      </c>
      <c r="IR41" s="84">
        <v>68</v>
      </c>
      <c r="IS41" s="55">
        <v>155</v>
      </c>
      <c r="IT41" s="55">
        <f t="shared" si="47"/>
        <v>0</v>
      </c>
      <c r="IU41" s="55">
        <v>68</v>
      </c>
      <c r="IV41" s="55">
        <v>155</v>
      </c>
    </row>
    <row r="42" spans="1:256" s="36" customFormat="1">
      <c r="A42" s="26">
        <v>40</v>
      </c>
      <c r="B42" s="28">
        <f>'فرم خام- پرینت- ثبت داده'!C48</f>
        <v>0</v>
      </c>
      <c r="C42" s="28">
        <f>'فرم خام- پرینت- ثبت داده'!D48</f>
        <v>0</v>
      </c>
      <c r="D42" s="28">
        <f>'فرم خام- پرینت- ثبت داده'!E48</f>
        <v>0</v>
      </c>
      <c r="E42" s="28">
        <f>'فرم خام- پرینت- ثبت داده'!F48</f>
        <v>0</v>
      </c>
      <c r="F42" s="28">
        <f>'فرم خام- پرینت- ثبت داده'!G48</f>
        <v>0</v>
      </c>
      <c r="G42" s="33"/>
      <c r="H42" s="51"/>
      <c r="I42" s="27">
        <f>B42*4</f>
        <v>0</v>
      </c>
      <c r="J42" s="28">
        <f>C42*3</f>
        <v>0</v>
      </c>
      <c r="K42" s="28">
        <f t="shared" si="0"/>
        <v>0</v>
      </c>
      <c r="L42" s="28">
        <f>E42*1</f>
        <v>0</v>
      </c>
      <c r="M42" s="28">
        <f>F42*0</f>
        <v>0</v>
      </c>
      <c r="N42" s="56">
        <f t="shared" si="1"/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89"/>
      <c r="AY42" s="67"/>
      <c r="AZ42" s="67"/>
      <c r="BA42" s="90"/>
      <c r="BB42" s="91"/>
      <c r="BC42" s="67"/>
      <c r="BD42" s="92"/>
      <c r="BE42" s="67"/>
      <c r="BF42" s="67"/>
      <c r="BG42" s="67"/>
      <c r="BH42" s="91"/>
      <c r="BI42" s="67"/>
      <c r="BJ42" s="92"/>
      <c r="BK42" s="67"/>
      <c r="BL42" s="67"/>
      <c r="BM42" s="67"/>
      <c r="BN42" s="91"/>
      <c r="BO42" s="67"/>
      <c r="BP42" s="92"/>
      <c r="BQ42" s="67"/>
      <c r="BR42" s="67"/>
      <c r="BS42" s="67"/>
      <c r="BT42" s="91"/>
      <c r="BU42" s="67"/>
      <c r="BV42" s="92"/>
      <c r="BW42" s="67"/>
      <c r="BX42" s="67"/>
      <c r="BY42" s="67"/>
      <c r="BZ42" s="91"/>
      <c r="CA42" s="67"/>
      <c r="CB42" s="92"/>
      <c r="CC42" s="67"/>
      <c r="CD42" s="67"/>
      <c r="CE42" s="83">
        <f t="shared" si="12"/>
        <v>0</v>
      </c>
      <c r="CF42" s="84">
        <v>80</v>
      </c>
      <c r="CG42" s="75">
        <v>154</v>
      </c>
      <c r="CH42" s="75">
        <f t="shared" si="13"/>
        <v>0</v>
      </c>
      <c r="CI42" s="75">
        <v>80</v>
      </c>
      <c r="CJ42" s="75">
        <v>154</v>
      </c>
      <c r="CK42" s="87"/>
      <c r="CL42" s="86"/>
      <c r="CN42" s="35"/>
      <c r="CR42" s="86"/>
      <c r="CT42" s="35"/>
      <c r="CX42" s="86"/>
      <c r="CZ42" s="35"/>
      <c r="DD42" s="86"/>
      <c r="DF42" s="35"/>
      <c r="DJ42" s="86"/>
      <c r="DL42" s="35"/>
      <c r="DP42" s="86"/>
      <c r="DR42" s="35"/>
      <c r="DU42" s="55">
        <f t="shared" si="23"/>
        <v>0</v>
      </c>
      <c r="DV42" s="84">
        <v>74</v>
      </c>
      <c r="DW42" s="55">
        <v>154</v>
      </c>
      <c r="DX42" s="55">
        <f t="shared" si="24"/>
        <v>0</v>
      </c>
      <c r="DY42" s="55">
        <v>74</v>
      </c>
      <c r="DZ42" s="55">
        <v>154</v>
      </c>
      <c r="EB42" s="86"/>
      <c r="ED42" s="35"/>
      <c r="EH42" s="86"/>
      <c r="EJ42" s="35"/>
      <c r="EN42" s="86"/>
      <c r="EP42" s="35"/>
      <c r="ET42" s="86"/>
      <c r="EV42" s="35"/>
      <c r="EZ42" s="86"/>
      <c r="FB42" s="35"/>
      <c r="FF42" s="86"/>
      <c r="FH42" s="35"/>
      <c r="FK42" s="55">
        <f t="shared" si="32"/>
        <v>0</v>
      </c>
      <c r="FL42" s="84">
        <v>76</v>
      </c>
      <c r="FM42" s="55">
        <v>154</v>
      </c>
      <c r="FN42" s="55">
        <f t="shared" si="33"/>
        <v>0</v>
      </c>
      <c r="FO42" s="55">
        <v>74</v>
      </c>
      <c r="FP42" s="55">
        <v>154</v>
      </c>
      <c r="FR42" s="86"/>
      <c r="FT42" s="35"/>
      <c r="FX42" s="86"/>
      <c r="FZ42" s="35"/>
      <c r="GC42" s="95"/>
      <c r="GD42" s="86"/>
      <c r="GF42" s="35"/>
      <c r="GI42" s="95"/>
      <c r="GJ42" s="86"/>
      <c r="GL42" s="35"/>
      <c r="GO42" s="95"/>
      <c r="GP42" s="86"/>
      <c r="GR42" s="35"/>
      <c r="GU42" s="95"/>
      <c r="GV42" s="86"/>
      <c r="GX42" s="35"/>
      <c r="HA42" s="55">
        <f t="shared" si="40"/>
        <v>0</v>
      </c>
      <c r="HB42" s="84">
        <v>76</v>
      </c>
      <c r="HC42" s="55">
        <v>154</v>
      </c>
      <c r="HD42" s="55">
        <f t="shared" si="41"/>
        <v>0</v>
      </c>
      <c r="HE42" s="55">
        <v>76</v>
      </c>
      <c r="HF42" s="55">
        <v>154</v>
      </c>
      <c r="HG42" s="95"/>
      <c r="HH42" s="86"/>
      <c r="HJ42" s="35"/>
      <c r="HM42" s="95"/>
      <c r="HN42" s="86"/>
      <c r="HP42" s="35"/>
      <c r="HS42" s="95"/>
      <c r="HT42" s="86"/>
      <c r="HV42" s="35"/>
      <c r="HY42" s="95"/>
      <c r="HZ42" s="86"/>
      <c r="IB42" s="35"/>
      <c r="IE42" s="95"/>
      <c r="IF42" s="86"/>
      <c r="IH42" s="35"/>
      <c r="IK42" s="95"/>
      <c r="IL42" s="86"/>
      <c r="IN42" s="35"/>
      <c r="IQ42" s="55">
        <f t="shared" si="46"/>
        <v>0</v>
      </c>
      <c r="IR42" s="84">
        <v>68</v>
      </c>
      <c r="IS42" s="55">
        <v>154</v>
      </c>
      <c r="IT42" s="55">
        <f t="shared" si="47"/>
        <v>0</v>
      </c>
      <c r="IU42" s="55">
        <v>68</v>
      </c>
      <c r="IV42" s="55">
        <v>154</v>
      </c>
    </row>
    <row r="43" spans="1:256" s="36" customFormat="1">
      <c r="A43" s="26">
        <v>41</v>
      </c>
      <c r="B43" s="28">
        <f>'فرم خام- پرینت- ثبت داده'!C49</f>
        <v>0</v>
      </c>
      <c r="C43" s="28">
        <f>'فرم خام- پرینت- ثبت داده'!D49</f>
        <v>0</v>
      </c>
      <c r="D43" s="28">
        <f>'فرم خام- پرینت- ثبت داده'!E49</f>
        <v>0</v>
      </c>
      <c r="E43" s="28">
        <f>'فرم خام- پرینت- ثبت داده'!F49</f>
        <v>0</v>
      </c>
      <c r="F43" s="28">
        <f>'فرم خام- پرینت- ثبت داده'!G49</f>
        <v>0</v>
      </c>
      <c r="G43" s="33"/>
      <c r="H43" s="51"/>
      <c r="I43" s="27">
        <f>B43*4</f>
        <v>0</v>
      </c>
      <c r="J43" s="28">
        <f>C43*3</f>
        <v>0</v>
      </c>
      <c r="K43" s="28">
        <f t="shared" si="0"/>
        <v>0</v>
      </c>
      <c r="L43" s="28">
        <f>E43*1</f>
        <v>0</v>
      </c>
      <c r="M43" s="28">
        <f>F43*0</f>
        <v>0</v>
      </c>
      <c r="N43" s="56">
        <f t="shared" si="1"/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89"/>
      <c r="AY43" s="67"/>
      <c r="AZ43" s="67"/>
      <c r="BA43" s="90"/>
      <c r="BB43" s="91"/>
      <c r="BC43" s="67"/>
      <c r="BD43" s="92"/>
      <c r="BE43" s="67"/>
      <c r="BF43" s="67"/>
      <c r="BG43" s="67"/>
      <c r="BH43" s="91"/>
      <c r="BI43" s="67"/>
      <c r="BJ43" s="92"/>
      <c r="BK43" s="67"/>
      <c r="BL43" s="67"/>
      <c r="BM43" s="67"/>
      <c r="BN43" s="91"/>
      <c r="BO43" s="67"/>
      <c r="BP43" s="92"/>
      <c r="BQ43" s="67"/>
      <c r="BR43" s="67"/>
      <c r="BS43" s="67"/>
      <c r="BT43" s="91"/>
      <c r="BU43" s="67"/>
      <c r="BV43" s="92"/>
      <c r="BW43" s="67"/>
      <c r="BX43" s="67"/>
      <c r="BY43" s="67"/>
      <c r="BZ43" s="91"/>
      <c r="CA43" s="67"/>
      <c r="CB43" s="92"/>
      <c r="CC43" s="67"/>
      <c r="CD43" s="67"/>
      <c r="CE43" s="83">
        <f t="shared" si="12"/>
        <v>0</v>
      </c>
      <c r="CF43" s="84">
        <v>80</v>
      </c>
      <c r="CG43" s="75">
        <v>153</v>
      </c>
      <c r="CH43" s="75">
        <f t="shared" si="13"/>
        <v>0</v>
      </c>
      <c r="CI43" s="75">
        <v>80</v>
      </c>
      <c r="CJ43" s="75">
        <v>153</v>
      </c>
      <c r="CK43" s="87"/>
      <c r="CL43" s="86"/>
      <c r="CN43" s="35"/>
      <c r="CR43" s="86"/>
      <c r="CT43" s="35"/>
      <c r="CX43" s="86"/>
      <c r="CZ43" s="35"/>
      <c r="DD43" s="86"/>
      <c r="DF43" s="35"/>
      <c r="DJ43" s="86"/>
      <c r="DL43" s="35"/>
      <c r="DP43" s="86"/>
      <c r="DR43" s="35"/>
      <c r="DU43" s="55">
        <f t="shared" si="23"/>
        <v>0</v>
      </c>
      <c r="DV43" s="84">
        <v>74</v>
      </c>
      <c r="DW43" s="55">
        <v>153</v>
      </c>
      <c r="DX43" s="55">
        <f t="shared" si="24"/>
        <v>0</v>
      </c>
      <c r="DY43" s="55">
        <v>74</v>
      </c>
      <c r="DZ43" s="55">
        <v>153</v>
      </c>
      <c r="EB43" s="86"/>
      <c r="ED43" s="35"/>
      <c r="EH43" s="86"/>
      <c r="EJ43" s="35"/>
      <c r="EN43" s="86"/>
      <c r="EP43" s="35"/>
      <c r="ET43" s="86"/>
      <c r="EV43" s="35"/>
      <c r="EZ43" s="86"/>
      <c r="FB43" s="35"/>
      <c r="FF43" s="86"/>
      <c r="FH43" s="35"/>
      <c r="FK43" s="55">
        <f t="shared" si="32"/>
        <v>0</v>
      </c>
      <c r="FL43" s="84">
        <v>74</v>
      </c>
      <c r="FM43" s="55">
        <v>153</v>
      </c>
      <c r="FN43" s="55">
        <f t="shared" si="33"/>
        <v>0</v>
      </c>
      <c r="FO43" s="55">
        <v>74</v>
      </c>
      <c r="FP43" s="55">
        <v>153</v>
      </c>
      <c r="FR43" s="86"/>
      <c r="FT43" s="35"/>
      <c r="FX43" s="86"/>
      <c r="FZ43" s="35"/>
      <c r="GC43" s="95"/>
      <c r="GD43" s="86"/>
      <c r="GF43" s="35"/>
      <c r="GI43" s="95"/>
      <c r="GJ43" s="86"/>
      <c r="GL43" s="35"/>
      <c r="GO43" s="95"/>
      <c r="GP43" s="86"/>
      <c r="GR43" s="35"/>
      <c r="GU43" s="95"/>
      <c r="GV43" s="86"/>
      <c r="GX43" s="35"/>
      <c r="HA43" s="55">
        <f t="shared" si="40"/>
        <v>0</v>
      </c>
      <c r="HB43" s="84">
        <v>76</v>
      </c>
      <c r="HC43" s="55">
        <v>153</v>
      </c>
      <c r="HD43" s="55">
        <f t="shared" si="41"/>
        <v>0</v>
      </c>
      <c r="HE43" s="55">
        <v>76</v>
      </c>
      <c r="HF43" s="55">
        <v>153</v>
      </c>
      <c r="HG43" s="95"/>
      <c r="HH43" s="86"/>
      <c r="HJ43" s="35"/>
      <c r="HM43" s="95"/>
      <c r="HN43" s="86"/>
      <c r="HP43" s="35"/>
      <c r="HS43" s="95"/>
      <c r="HT43" s="86"/>
      <c r="HV43" s="35"/>
      <c r="HY43" s="95"/>
      <c r="HZ43" s="86"/>
      <c r="IB43" s="35"/>
      <c r="IE43" s="95"/>
      <c r="IF43" s="86"/>
      <c r="IH43" s="35"/>
      <c r="IK43" s="95"/>
      <c r="IL43" s="86"/>
      <c r="IN43" s="35"/>
      <c r="IQ43" s="55">
        <f t="shared" si="46"/>
        <v>0</v>
      </c>
      <c r="IR43" s="84">
        <v>68</v>
      </c>
      <c r="IS43" s="55">
        <v>153</v>
      </c>
      <c r="IT43" s="55">
        <f t="shared" si="47"/>
        <v>0</v>
      </c>
      <c r="IU43" s="55">
        <v>66</v>
      </c>
      <c r="IV43" s="55">
        <v>153</v>
      </c>
    </row>
    <row r="44" spans="1:256" s="36" customFormat="1">
      <c r="A44" s="26">
        <v>42</v>
      </c>
      <c r="B44" s="28">
        <f>'فرم خام- پرینت- ثبت داده'!C50</f>
        <v>0</v>
      </c>
      <c r="C44" s="28">
        <f>'فرم خام- پرینت- ثبت داده'!D50</f>
        <v>0</v>
      </c>
      <c r="D44" s="28">
        <f>'فرم خام- پرینت- ثبت داده'!E50</f>
        <v>0</v>
      </c>
      <c r="E44" s="28">
        <f>'فرم خام- پرینت- ثبت داده'!F50</f>
        <v>0</v>
      </c>
      <c r="F44" s="28">
        <f>'فرم خام- پرینت- ثبت داده'!G50</f>
        <v>0</v>
      </c>
      <c r="G44" s="33"/>
      <c r="H44" s="51"/>
      <c r="I44" s="27">
        <f>B44*0</f>
        <v>0</v>
      </c>
      <c r="J44" s="28">
        <f>C44*1</f>
        <v>0</v>
      </c>
      <c r="K44" s="28">
        <f t="shared" si="0"/>
        <v>0</v>
      </c>
      <c r="L44" s="28">
        <f>E44*3</f>
        <v>0</v>
      </c>
      <c r="M44" s="28">
        <f>F44*4</f>
        <v>0</v>
      </c>
      <c r="N44" s="56">
        <f t="shared" si="1"/>
        <v>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89"/>
      <c r="AY44" s="67"/>
      <c r="AZ44" s="67"/>
      <c r="BA44" s="90"/>
      <c r="BB44" s="91"/>
      <c r="BC44" s="67"/>
      <c r="BD44" s="92"/>
      <c r="BE44" s="67"/>
      <c r="BF44" s="67"/>
      <c r="BG44" s="67"/>
      <c r="BH44" s="91"/>
      <c r="BI44" s="67"/>
      <c r="BJ44" s="92"/>
      <c r="BK44" s="67"/>
      <c r="BL44" s="67"/>
      <c r="BM44" s="67"/>
      <c r="BN44" s="91"/>
      <c r="BO44" s="67"/>
      <c r="BP44" s="92"/>
      <c r="BQ44" s="67"/>
      <c r="BR44" s="67"/>
      <c r="BS44" s="67"/>
      <c r="BT44" s="91"/>
      <c r="BU44" s="67"/>
      <c r="BV44" s="92"/>
      <c r="BW44" s="67"/>
      <c r="BX44" s="67"/>
      <c r="BY44" s="67"/>
      <c r="BZ44" s="91"/>
      <c r="CA44" s="67"/>
      <c r="CB44" s="92"/>
      <c r="CC44" s="67"/>
      <c r="CD44" s="67"/>
      <c r="CE44" s="83">
        <f t="shared" si="12"/>
        <v>0</v>
      </c>
      <c r="CF44" s="84">
        <v>80</v>
      </c>
      <c r="CG44" s="75">
        <v>152</v>
      </c>
      <c r="CH44" s="75">
        <f t="shared" si="13"/>
        <v>0</v>
      </c>
      <c r="CI44" s="75">
        <v>80</v>
      </c>
      <c r="CJ44" s="75">
        <v>152</v>
      </c>
      <c r="CK44" s="87"/>
      <c r="CL44" s="86"/>
      <c r="CN44" s="35"/>
      <c r="CR44" s="86"/>
      <c r="CT44" s="35"/>
      <c r="CX44" s="86"/>
      <c r="CZ44" s="35"/>
      <c r="DD44" s="86"/>
      <c r="DF44" s="35"/>
      <c r="DJ44" s="86"/>
      <c r="DL44" s="35"/>
      <c r="DP44" s="86"/>
      <c r="DR44" s="35"/>
      <c r="DU44" s="55">
        <f t="shared" si="23"/>
        <v>0</v>
      </c>
      <c r="DV44" s="84">
        <v>74</v>
      </c>
      <c r="DW44" s="55">
        <v>152</v>
      </c>
      <c r="DX44" s="55">
        <f t="shared" si="24"/>
        <v>0</v>
      </c>
      <c r="DY44" s="55">
        <v>74</v>
      </c>
      <c r="DZ44" s="55">
        <v>152</v>
      </c>
      <c r="EB44" s="86"/>
      <c r="ED44" s="35"/>
      <c r="EH44" s="86"/>
      <c r="EJ44" s="35"/>
      <c r="EN44" s="86"/>
      <c r="EP44" s="35"/>
      <c r="ET44" s="86"/>
      <c r="EV44" s="35"/>
      <c r="EZ44" s="86"/>
      <c r="FB44" s="35"/>
      <c r="FF44" s="86"/>
      <c r="FH44" s="35"/>
      <c r="FK44" s="55">
        <f t="shared" si="32"/>
        <v>0</v>
      </c>
      <c r="FL44" s="84">
        <v>74</v>
      </c>
      <c r="FM44" s="55">
        <v>152</v>
      </c>
      <c r="FN44" s="55">
        <f t="shared" si="33"/>
        <v>0</v>
      </c>
      <c r="FO44" s="55">
        <v>72</v>
      </c>
      <c r="FP44" s="55">
        <v>152</v>
      </c>
      <c r="FR44" s="86"/>
      <c r="FT44" s="35"/>
      <c r="FX44" s="86"/>
      <c r="FZ44" s="35"/>
      <c r="GC44" s="95"/>
      <c r="GD44" s="86"/>
      <c r="GF44" s="35"/>
      <c r="GI44" s="95"/>
      <c r="GJ44" s="86"/>
      <c r="GL44" s="35"/>
      <c r="GO44" s="95"/>
      <c r="GP44" s="86"/>
      <c r="GR44" s="35"/>
      <c r="GU44" s="95"/>
      <c r="GV44" s="86"/>
      <c r="GX44" s="35"/>
      <c r="HA44" s="55">
        <f t="shared" si="40"/>
        <v>0</v>
      </c>
      <c r="HB44" s="84">
        <v>74</v>
      </c>
      <c r="HC44" s="55">
        <v>152</v>
      </c>
      <c r="HD44" s="55">
        <f t="shared" si="41"/>
        <v>0</v>
      </c>
      <c r="HE44" s="55">
        <v>74</v>
      </c>
      <c r="HF44" s="55">
        <v>152</v>
      </c>
      <c r="HG44" s="95"/>
      <c r="HH44" s="86"/>
      <c r="HJ44" s="35"/>
      <c r="HM44" s="95"/>
      <c r="HN44" s="86"/>
      <c r="HP44" s="35"/>
      <c r="HS44" s="95"/>
      <c r="HT44" s="86"/>
      <c r="HV44" s="35"/>
      <c r="HY44" s="95"/>
      <c r="HZ44" s="86"/>
      <c r="IB44" s="35"/>
      <c r="IE44" s="95"/>
      <c r="IF44" s="86"/>
      <c r="IH44" s="35"/>
      <c r="IK44" s="95"/>
      <c r="IL44" s="86"/>
      <c r="IN44" s="35"/>
      <c r="IQ44" s="55">
        <f t="shared" si="46"/>
        <v>0</v>
      </c>
      <c r="IR44" s="84">
        <v>64</v>
      </c>
      <c r="IS44" s="55">
        <v>152</v>
      </c>
      <c r="IT44" s="55">
        <f t="shared" si="47"/>
        <v>0</v>
      </c>
      <c r="IU44" s="55">
        <v>66</v>
      </c>
      <c r="IV44" s="55">
        <v>152</v>
      </c>
    </row>
    <row r="45" spans="1:256" s="36" customFormat="1">
      <c r="A45" s="26">
        <v>43</v>
      </c>
      <c r="B45" s="28">
        <f>'فرم خام- پرینت- ثبت داده'!C51</f>
        <v>0</v>
      </c>
      <c r="C45" s="28">
        <f>'فرم خام- پرینت- ثبت داده'!D51</f>
        <v>0</v>
      </c>
      <c r="D45" s="28">
        <f>'فرم خام- پرینت- ثبت داده'!E51</f>
        <v>0</v>
      </c>
      <c r="E45" s="28">
        <f>'فرم خام- پرینت- ثبت داده'!F51</f>
        <v>0</v>
      </c>
      <c r="F45" s="28">
        <f>'فرم خام- پرینت- ثبت داده'!G51</f>
        <v>0</v>
      </c>
      <c r="G45" s="33"/>
      <c r="H45" s="51"/>
      <c r="I45" s="27">
        <f>B45*0</f>
        <v>0</v>
      </c>
      <c r="J45" s="28">
        <f>C45*1</f>
        <v>0</v>
      </c>
      <c r="K45" s="28">
        <f t="shared" si="0"/>
        <v>0</v>
      </c>
      <c r="L45" s="28">
        <f>E45*3</f>
        <v>0</v>
      </c>
      <c r="M45" s="28">
        <f>F45*4</f>
        <v>0</v>
      </c>
      <c r="N45" s="56">
        <f t="shared" si="1"/>
        <v>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89"/>
      <c r="AY45" s="67"/>
      <c r="AZ45" s="67"/>
      <c r="BA45" s="90"/>
      <c r="BB45" s="91"/>
      <c r="BC45" s="67"/>
      <c r="BD45" s="92"/>
      <c r="BE45" s="67"/>
      <c r="BF45" s="67"/>
      <c r="BG45" s="67"/>
      <c r="BH45" s="91"/>
      <c r="BI45" s="67"/>
      <c r="BJ45" s="92"/>
      <c r="BK45" s="67"/>
      <c r="BL45" s="67"/>
      <c r="BM45" s="67"/>
      <c r="BN45" s="91"/>
      <c r="BO45" s="67"/>
      <c r="BP45" s="92"/>
      <c r="BQ45" s="67"/>
      <c r="BR45" s="67"/>
      <c r="BS45" s="67"/>
      <c r="BT45" s="91"/>
      <c r="BU45" s="67"/>
      <c r="BV45" s="92"/>
      <c r="BW45" s="67"/>
      <c r="BX45" s="67"/>
      <c r="BY45" s="67"/>
      <c r="BZ45" s="91"/>
      <c r="CA45" s="67"/>
      <c r="CB45" s="92"/>
      <c r="CC45" s="67"/>
      <c r="CD45" s="67"/>
      <c r="CE45" s="83">
        <f t="shared" si="12"/>
        <v>0</v>
      </c>
      <c r="CF45" s="84">
        <v>80</v>
      </c>
      <c r="CG45" s="75">
        <v>151</v>
      </c>
      <c r="CH45" s="75">
        <f t="shared" si="13"/>
        <v>0</v>
      </c>
      <c r="CI45" s="75">
        <v>80</v>
      </c>
      <c r="CJ45" s="75">
        <v>151</v>
      </c>
      <c r="CK45" s="87"/>
      <c r="CL45" s="86"/>
      <c r="CN45" s="35"/>
      <c r="CR45" s="86"/>
      <c r="CT45" s="35"/>
      <c r="CX45" s="86"/>
      <c r="CZ45" s="35"/>
      <c r="DD45" s="86"/>
      <c r="DF45" s="35"/>
      <c r="DJ45" s="86"/>
      <c r="DL45" s="35"/>
      <c r="DP45" s="86"/>
      <c r="DR45" s="35"/>
      <c r="DU45" s="55">
        <f t="shared" si="23"/>
        <v>0</v>
      </c>
      <c r="DV45" s="84">
        <v>74</v>
      </c>
      <c r="DW45" s="55">
        <v>151</v>
      </c>
      <c r="DX45" s="55">
        <f t="shared" si="24"/>
        <v>0</v>
      </c>
      <c r="DY45" s="55">
        <v>74</v>
      </c>
      <c r="DZ45" s="55">
        <v>151</v>
      </c>
      <c r="EB45" s="86"/>
      <c r="ED45" s="35"/>
      <c r="EH45" s="86"/>
      <c r="EJ45" s="35"/>
      <c r="EN45" s="86"/>
      <c r="EP45" s="35"/>
      <c r="ET45" s="86"/>
      <c r="EV45" s="35"/>
      <c r="EZ45" s="86"/>
      <c r="FB45" s="35"/>
      <c r="FF45" s="86"/>
      <c r="FH45" s="35"/>
      <c r="FK45" s="55">
        <f t="shared" si="32"/>
        <v>0</v>
      </c>
      <c r="FL45" s="84">
        <v>74</v>
      </c>
      <c r="FM45" s="55">
        <v>151</v>
      </c>
      <c r="FN45" s="55">
        <f t="shared" si="33"/>
        <v>0</v>
      </c>
      <c r="FO45" s="55">
        <v>752</v>
      </c>
      <c r="FP45" s="55">
        <v>151</v>
      </c>
      <c r="FR45" s="86"/>
      <c r="FT45" s="35"/>
      <c r="FX45" s="86"/>
      <c r="FZ45" s="35"/>
      <c r="GC45" s="95"/>
      <c r="GD45" s="86"/>
      <c r="GF45" s="35"/>
      <c r="GI45" s="95"/>
      <c r="GJ45" s="86"/>
      <c r="GL45" s="35"/>
      <c r="GO45" s="95"/>
      <c r="GP45" s="86"/>
      <c r="GR45" s="35"/>
      <c r="GU45" s="95"/>
      <c r="GV45" s="86"/>
      <c r="GX45" s="35"/>
      <c r="HA45" s="55">
        <f t="shared" si="40"/>
        <v>0</v>
      </c>
      <c r="HB45" s="84">
        <v>74</v>
      </c>
      <c r="HC45" s="55">
        <v>151</v>
      </c>
      <c r="HD45" s="55">
        <f t="shared" si="41"/>
        <v>0</v>
      </c>
      <c r="HE45" s="55">
        <v>74</v>
      </c>
      <c r="HF45" s="55">
        <v>151</v>
      </c>
      <c r="HG45" s="95"/>
      <c r="HH45" s="86"/>
      <c r="HJ45" s="35"/>
      <c r="HM45" s="95"/>
      <c r="HN45" s="86"/>
      <c r="HP45" s="35"/>
      <c r="HS45" s="95"/>
      <c r="HT45" s="86"/>
      <c r="HV45" s="35"/>
      <c r="HY45" s="95"/>
      <c r="HZ45" s="86"/>
      <c r="IB45" s="35"/>
      <c r="IE45" s="95"/>
      <c r="IF45" s="86"/>
      <c r="IH45" s="35"/>
      <c r="IK45" s="95"/>
      <c r="IL45" s="86"/>
      <c r="IN45" s="35"/>
      <c r="IQ45" s="55">
        <f t="shared" si="46"/>
        <v>0</v>
      </c>
      <c r="IR45" s="84">
        <v>64</v>
      </c>
      <c r="IS45" s="55">
        <v>151</v>
      </c>
      <c r="IT45" s="55">
        <f t="shared" si="47"/>
        <v>0</v>
      </c>
      <c r="IU45" s="55">
        <v>66</v>
      </c>
      <c r="IV45" s="55">
        <v>151</v>
      </c>
    </row>
    <row r="46" spans="1:256" s="36" customFormat="1">
      <c r="A46" s="26">
        <v>44</v>
      </c>
      <c r="B46" s="28">
        <f>'فرم خام- پرینت- ثبت داده'!C52</f>
        <v>0</v>
      </c>
      <c r="C46" s="28">
        <f>'فرم خام- پرینت- ثبت داده'!D52</f>
        <v>0</v>
      </c>
      <c r="D46" s="28">
        <f>'فرم خام- پرینت- ثبت داده'!E52</f>
        <v>0</v>
      </c>
      <c r="E46" s="28">
        <f>'فرم خام- پرینت- ثبت داده'!F52</f>
        <v>0</v>
      </c>
      <c r="F46" s="28">
        <f>'فرم خام- پرینت- ثبت داده'!G52</f>
        <v>0</v>
      </c>
      <c r="G46" s="33"/>
      <c r="H46" s="51"/>
      <c r="I46" s="27">
        <f>B46*4</f>
        <v>0</v>
      </c>
      <c r="J46" s="28">
        <f>C46*3</f>
        <v>0</v>
      </c>
      <c r="K46" s="28">
        <f t="shared" si="0"/>
        <v>0</v>
      </c>
      <c r="L46" s="28">
        <f>E46*1</f>
        <v>0</v>
      </c>
      <c r="M46" s="28">
        <f>F46*0</f>
        <v>0</v>
      </c>
      <c r="N46" s="56">
        <f t="shared" si="1"/>
        <v>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89"/>
      <c r="AY46" s="67"/>
      <c r="AZ46" s="67"/>
      <c r="BA46" s="90"/>
      <c r="BB46" s="91"/>
      <c r="BC46" s="67"/>
      <c r="BD46" s="92"/>
      <c r="BE46" s="67"/>
      <c r="BF46" s="67"/>
      <c r="BG46" s="67"/>
      <c r="BH46" s="91"/>
      <c r="BI46" s="67"/>
      <c r="BJ46" s="92"/>
      <c r="BK46" s="67"/>
      <c r="BL46" s="67"/>
      <c r="BM46" s="67"/>
      <c r="BN46" s="91"/>
      <c r="BO46" s="67"/>
      <c r="BP46" s="92"/>
      <c r="BQ46" s="67"/>
      <c r="BR46" s="67"/>
      <c r="BS46" s="67"/>
      <c r="BT46" s="91"/>
      <c r="BU46" s="67"/>
      <c r="BV46" s="92"/>
      <c r="BW46" s="67"/>
      <c r="BX46" s="67"/>
      <c r="BY46" s="67"/>
      <c r="BZ46" s="91"/>
      <c r="CA46" s="67"/>
      <c r="CB46" s="92"/>
      <c r="CC46" s="67"/>
      <c r="CD46" s="67"/>
      <c r="CE46" s="83">
        <f t="shared" si="12"/>
        <v>0</v>
      </c>
      <c r="CF46" s="84">
        <v>78</v>
      </c>
      <c r="CG46" s="75">
        <v>150</v>
      </c>
      <c r="CH46" s="75">
        <f t="shared" si="13"/>
        <v>0</v>
      </c>
      <c r="CI46" s="75">
        <v>80</v>
      </c>
      <c r="CJ46" s="75">
        <v>150</v>
      </c>
      <c r="CK46" s="87"/>
      <c r="CL46" s="86"/>
      <c r="CN46" s="35"/>
      <c r="CR46" s="86"/>
      <c r="CT46" s="35"/>
      <c r="CX46" s="86"/>
      <c r="CZ46" s="35"/>
      <c r="DD46" s="86"/>
      <c r="DF46" s="35"/>
      <c r="DJ46" s="86"/>
      <c r="DL46" s="35"/>
      <c r="DP46" s="86"/>
      <c r="DR46" s="35"/>
      <c r="DU46" s="55">
        <f t="shared" si="23"/>
        <v>0</v>
      </c>
      <c r="DV46" s="84">
        <v>72</v>
      </c>
      <c r="DW46" s="55">
        <v>150</v>
      </c>
      <c r="DX46" s="55">
        <f t="shared" si="24"/>
        <v>0</v>
      </c>
      <c r="DY46" s="55">
        <v>72</v>
      </c>
      <c r="DZ46" s="55">
        <v>150</v>
      </c>
      <c r="EB46" s="86"/>
      <c r="ED46" s="35"/>
      <c r="EH46" s="86"/>
      <c r="EJ46" s="35"/>
      <c r="EN46" s="86"/>
      <c r="EP46" s="35"/>
      <c r="ET46" s="86"/>
      <c r="EV46" s="35"/>
      <c r="EZ46" s="86"/>
      <c r="FB46" s="35"/>
      <c r="FF46" s="86"/>
      <c r="FH46" s="35"/>
      <c r="FK46" s="55">
        <f t="shared" si="32"/>
        <v>0</v>
      </c>
      <c r="FL46" s="84">
        <v>72</v>
      </c>
      <c r="FM46" s="55">
        <v>150</v>
      </c>
      <c r="FN46" s="55">
        <f t="shared" si="33"/>
        <v>0</v>
      </c>
      <c r="FO46" s="55">
        <v>72</v>
      </c>
      <c r="FP46" s="55">
        <v>150</v>
      </c>
      <c r="FR46" s="86"/>
      <c r="FT46" s="35"/>
      <c r="FX46" s="86"/>
      <c r="FZ46" s="35"/>
      <c r="GC46" s="95"/>
      <c r="GD46" s="86"/>
      <c r="GF46" s="35"/>
      <c r="GI46" s="95"/>
      <c r="GJ46" s="86"/>
      <c r="GL46" s="35"/>
      <c r="GO46" s="95"/>
      <c r="GP46" s="86"/>
      <c r="GR46" s="35"/>
      <c r="GU46" s="95"/>
      <c r="GV46" s="86"/>
      <c r="GX46" s="35"/>
      <c r="HA46" s="55">
        <f t="shared" si="40"/>
        <v>0</v>
      </c>
      <c r="HB46" s="84">
        <v>74</v>
      </c>
      <c r="HC46" s="55">
        <v>150</v>
      </c>
      <c r="HD46" s="55">
        <f t="shared" si="41"/>
        <v>0</v>
      </c>
      <c r="HE46" s="55">
        <v>74</v>
      </c>
      <c r="HF46" s="55">
        <v>150</v>
      </c>
      <c r="HG46" s="95"/>
      <c r="HH46" s="86"/>
      <c r="HJ46" s="35"/>
      <c r="HM46" s="95"/>
      <c r="HN46" s="86"/>
      <c r="HP46" s="35"/>
      <c r="HS46" s="95"/>
      <c r="HT46" s="86"/>
      <c r="HV46" s="35"/>
      <c r="HY46" s="95"/>
      <c r="HZ46" s="86"/>
      <c r="IB46" s="35"/>
      <c r="IE46" s="95"/>
      <c r="IF46" s="86"/>
      <c r="IH46" s="35"/>
      <c r="IK46" s="95"/>
      <c r="IL46" s="86"/>
      <c r="IN46" s="35"/>
      <c r="IQ46" s="55">
        <f t="shared" si="46"/>
        <v>0</v>
      </c>
      <c r="IR46" s="84">
        <v>64</v>
      </c>
      <c r="IS46" s="55">
        <v>150</v>
      </c>
      <c r="IT46" s="55">
        <f t="shared" si="47"/>
        <v>0</v>
      </c>
      <c r="IU46" s="55">
        <v>66</v>
      </c>
      <c r="IV46" s="55">
        <v>150</v>
      </c>
    </row>
    <row r="47" spans="1:256">
      <c r="A47" s="26">
        <v>45</v>
      </c>
      <c r="B47" s="28">
        <f>'فرم خام- پرینت- ثبت داده'!C53</f>
        <v>0</v>
      </c>
      <c r="C47" s="28">
        <f>'فرم خام- پرینت- ثبت داده'!D53</f>
        <v>0</v>
      </c>
      <c r="D47" s="28">
        <f>'فرم خام- پرینت- ثبت داده'!E53</f>
        <v>0</v>
      </c>
      <c r="E47" s="28">
        <f>'فرم خام- پرینت- ثبت داده'!F53</f>
        <v>0</v>
      </c>
      <c r="F47" s="28">
        <f>'فرم خام- پرینت- ثبت داده'!G53</f>
        <v>0</v>
      </c>
      <c r="G47" s="33"/>
      <c r="H47" s="51"/>
      <c r="I47" s="27">
        <f>B47*0</f>
        <v>0</v>
      </c>
      <c r="J47" s="28">
        <f>C47*1</f>
        <v>0</v>
      </c>
      <c r="K47" s="28">
        <f t="shared" si="0"/>
        <v>0</v>
      </c>
      <c r="L47" s="28">
        <f>E47*3</f>
        <v>0</v>
      </c>
      <c r="M47" s="28">
        <f>F47*4</f>
        <v>0</v>
      </c>
      <c r="N47" s="56">
        <f t="shared" si="1"/>
        <v>0</v>
      </c>
      <c r="AX47" s="89"/>
      <c r="AY47" s="67"/>
      <c r="AZ47" s="67"/>
      <c r="BA47" s="90"/>
      <c r="BB47" s="91"/>
      <c r="BC47" s="67"/>
      <c r="BD47" s="92"/>
      <c r="BE47" s="67"/>
      <c r="BF47" s="67"/>
      <c r="BG47" s="67"/>
      <c r="BH47" s="91"/>
      <c r="BI47" s="67"/>
      <c r="BJ47" s="92"/>
      <c r="BK47" s="67"/>
      <c r="BL47" s="67"/>
      <c r="BM47" s="67"/>
      <c r="BN47" s="91"/>
      <c r="BO47" s="67"/>
      <c r="BP47" s="92"/>
      <c r="BQ47" s="67"/>
      <c r="BR47" s="67"/>
      <c r="BS47" s="67"/>
      <c r="BT47" s="91"/>
      <c r="BU47" s="67"/>
      <c r="BV47" s="92"/>
      <c r="BW47" s="67"/>
      <c r="BX47" s="67"/>
      <c r="BY47" s="67"/>
      <c r="BZ47" s="91"/>
      <c r="CA47" s="67"/>
      <c r="CB47" s="92"/>
      <c r="CC47" s="67"/>
      <c r="CD47" s="67"/>
      <c r="CE47" s="83">
        <f t="shared" si="12"/>
        <v>0</v>
      </c>
      <c r="CF47" s="84">
        <v>78</v>
      </c>
      <c r="CG47" s="75">
        <v>149</v>
      </c>
      <c r="CH47" s="75">
        <f t="shared" si="13"/>
        <v>0</v>
      </c>
      <c r="CI47" s="75">
        <v>78</v>
      </c>
      <c r="CJ47" s="75">
        <v>149</v>
      </c>
      <c r="DT47" s="36"/>
      <c r="DU47" s="55">
        <f t="shared" si="23"/>
        <v>0</v>
      </c>
      <c r="DV47" s="84">
        <v>72</v>
      </c>
      <c r="DW47" s="55">
        <v>149</v>
      </c>
      <c r="DX47" s="55">
        <f t="shared" si="24"/>
        <v>0</v>
      </c>
      <c r="DY47" s="55">
        <v>72</v>
      </c>
      <c r="DZ47" s="55">
        <v>149</v>
      </c>
      <c r="EF47" s="36"/>
      <c r="EL47" s="36"/>
      <c r="ER47" s="36"/>
      <c r="EX47" s="36"/>
      <c r="FD47" s="36"/>
      <c r="FJ47" s="36"/>
      <c r="FK47" s="55">
        <f t="shared" si="32"/>
        <v>0</v>
      </c>
      <c r="FL47" s="84">
        <v>72</v>
      </c>
      <c r="FM47" s="55">
        <v>149</v>
      </c>
      <c r="FN47" s="55">
        <f t="shared" si="33"/>
        <v>0</v>
      </c>
      <c r="FO47" s="55">
        <v>70</v>
      </c>
      <c r="FP47" s="55">
        <v>149</v>
      </c>
      <c r="FV47" s="36"/>
      <c r="GB47" s="36"/>
      <c r="GH47" s="36"/>
      <c r="GN47" s="36"/>
      <c r="GT47" s="36"/>
      <c r="GZ47" s="36"/>
      <c r="HA47" s="55">
        <f t="shared" si="40"/>
        <v>0</v>
      </c>
      <c r="HB47" s="84">
        <v>72</v>
      </c>
      <c r="HC47" s="55">
        <v>149</v>
      </c>
      <c r="HD47" s="55">
        <f t="shared" si="41"/>
        <v>0</v>
      </c>
      <c r="HE47" s="55">
        <v>74</v>
      </c>
      <c r="HF47" s="55">
        <v>149</v>
      </c>
      <c r="HL47" s="36"/>
      <c r="HR47" s="36"/>
      <c r="HX47" s="36"/>
      <c r="ID47" s="36"/>
      <c r="IJ47" s="36"/>
      <c r="IP47" s="36"/>
      <c r="IQ47" s="55">
        <f t="shared" si="46"/>
        <v>0</v>
      </c>
      <c r="IR47" s="84">
        <v>64</v>
      </c>
      <c r="IS47" s="55">
        <v>149</v>
      </c>
      <c r="IT47" s="55">
        <f t="shared" si="47"/>
        <v>0</v>
      </c>
      <c r="IU47" s="55">
        <v>64</v>
      </c>
      <c r="IV47" s="55">
        <v>149</v>
      </c>
    </row>
    <row r="48" spans="1:256">
      <c r="A48" s="26">
        <v>46</v>
      </c>
      <c r="B48" s="28">
        <f>'فرم خام- پرینت- ثبت داده'!C54</f>
        <v>0</v>
      </c>
      <c r="C48" s="28">
        <f>'فرم خام- پرینت- ثبت داده'!D54</f>
        <v>0</v>
      </c>
      <c r="D48" s="28">
        <f>'فرم خام- پرینت- ثبت داده'!E54</f>
        <v>0</v>
      </c>
      <c r="E48" s="28">
        <f>'فرم خام- پرینت- ثبت داده'!F54</f>
        <v>0</v>
      </c>
      <c r="F48" s="28">
        <f>'فرم خام- پرینت- ثبت داده'!G54</f>
        <v>0</v>
      </c>
      <c r="G48" s="34"/>
      <c r="H48" s="58"/>
      <c r="I48" s="27">
        <f>B48*0</f>
        <v>0</v>
      </c>
      <c r="J48" s="28">
        <f>C48*1</f>
        <v>0</v>
      </c>
      <c r="K48" s="28">
        <f t="shared" si="0"/>
        <v>0</v>
      </c>
      <c r="L48" s="28">
        <f>E48*3</f>
        <v>0</v>
      </c>
      <c r="M48" s="28">
        <f>F48*4</f>
        <v>0</v>
      </c>
      <c r="N48" s="56">
        <f t="shared" si="1"/>
        <v>0</v>
      </c>
      <c r="AX48" s="89"/>
      <c r="AY48" s="67"/>
      <c r="AZ48" s="67"/>
      <c r="BA48" s="90"/>
      <c r="BB48" s="91"/>
      <c r="BC48" s="67"/>
      <c r="BD48" s="92"/>
      <c r="BE48" s="67"/>
      <c r="BF48" s="67"/>
      <c r="BG48" s="67"/>
      <c r="BH48" s="91"/>
      <c r="BI48" s="67"/>
      <c r="BJ48" s="92"/>
      <c r="BK48" s="67"/>
      <c r="BL48" s="67"/>
      <c r="BM48" s="67"/>
      <c r="BN48" s="91"/>
      <c r="BO48" s="67"/>
      <c r="BP48" s="92"/>
      <c r="BQ48" s="67"/>
      <c r="BR48" s="67"/>
      <c r="BS48" s="67"/>
      <c r="BT48" s="91"/>
      <c r="BU48" s="67"/>
      <c r="BV48" s="92"/>
      <c r="BW48" s="67"/>
      <c r="BX48" s="67"/>
      <c r="BY48" s="67"/>
      <c r="BZ48" s="91"/>
      <c r="CA48" s="67"/>
      <c r="CB48" s="92"/>
      <c r="CC48" s="67"/>
      <c r="CD48" s="67"/>
      <c r="CE48" s="83">
        <f t="shared" si="12"/>
        <v>0</v>
      </c>
      <c r="CF48" s="84">
        <v>78</v>
      </c>
      <c r="CG48" s="75">
        <v>148</v>
      </c>
      <c r="CH48" s="75">
        <f t="shared" si="13"/>
        <v>0</v>
      </c>
      <c r="CI48" s="75">
        <v>78</v>
      </c>
      <c r="CJ48" s="75">
        <v>148</v>
      </c>
      <c r="DT48" s="36"/>
      <c r="DU48" s="55">
        <f t="shared" si="23"/>
        <v>0</v>
      </c>
      <c r="DV48" s="84">
        <v>72</v>
      </c>
      <c r="DW48" s="55">
        <v>148</v>
      </c>
      <c r="DX48" s="55">
        <f t="shared" si="24"/>
        <v>0</v>
      </c>
      <c r="DY48" s="55">
        <v>70</v>
      </c>
      <c r="DZ48" s="55">
        <v>148</v>
      </c>
      <c r="EF48" s="36"/>
      <c r="EL48" s="36"/>
      <c r="ER48" s="36"/>
      <c r="EX48" s="36"/>
      <c r="FD48" s="36"/>
      <c r="FJ48" s="36"/>
      <c r="FK48" s="55">
        <f t="shared" si="32"/>
        <v>0</v>
      </c>
      <c r="FL48" s="84">
        <v>72</v>
      </c>
      <c r="FM48" s="55">
        <v>148</v>
      </c>
      <c r="FN48" s="55">
        <f t="shared" si="33"/>
        <v>0</v>
      </c>
      <c r="FO48" s="55">
        <v>70</v>
      </c>
      <c r="FP48" s="55">
        <v>148</v>
      </c>
      <c r="FV48" s="36"/>
      <c r="GB48" s="36"/>
      <c r="GH48" s="36"/>
      <c r="GN48" s="36"/>
      <c r="GT48" s="36"/>
      <c r="GZ48" s="36"/>
      <c r="HA48" s="55">
        <f t="shared" si="40"/>
        <v>0</v>
      </c>
      <c r="HB48" s="84">
        <v>72</v>
      </c>
      <c r="HC48" s="55">
        <v>148</v>
      </c>
      <c r="HD48" s="55">
        <f t="shared" si="41"/>
        <v>0</v>
      </c>
      <c r="HE48" s="55">
        <v>72</v>
      </c>
      <c r="HF48" s="55">
        <v>148</v>
      </c>
      <c r="HL48" s="36"/>
      <c r="HR48" s="36"/>
      <c r="HX48" s="36"/>
      <c r="ID48" s="36"/>
      <c r="IJ48" s="36"/>
      <c r="IP48" s="36"/>
      <c r="IQ48" s="55">
        <f t="shared" si="46"/>
        <v>0</v>
      </c>
      <c r="IR48" s="84">
        <v>64</v>
      </c>
      <c r="IS48" s="55">
        <v>148</v>
      </c>
      <c r="IT48" s="55">
        <f t="shared" si="47"/>
        <v>0</v>
      </c>
      <c r="IU48" s="55">
        <v>64</v>
      </c>
      <c r="IV48" s="55">
        <v>148</v>
      </c>
    </row>
    <row r="49" spans="1:256">
      <c r="A49" s="26">
        <v>47</v>
      </c>
      <c r="B49" s="28">
        <f>'فرم خام- پرینت- ثبت داده'!C55</f>
        <v>0</v>
      </c>
      <c r="C49" s="28">
        <f>'فرم خام- پرینت- ثبت داده'!D55</f>
        <v>0</v>
      </c>
      <c r="D49" s="28">
        <f>'فرم خام- پرینت- ثبت داده'!E55</f>
        <v>0</v>
      </c>
      <c r="E49" s="28">
        <f>'فرم خام- پرینت- ثبت داده'!F55</f>
        <v>0</v>
      </c>
      <c r="F49" s="28">
        <f>'فرم خام- پرینت- ثبت داده'!G55</f>
        <v>0</v>
      </c>
      <c r="G49" s="34"/>
      <c r="H49" s="58"/>
      <c r="I49" s="27">
        <f>B49*4</f>
        <v>0</v>
      </c>
      <c r="J49" s="28">
        <f>C49*3</f>
        <v>0</v>
      </c>
      <c r="K49" s="28">
        <f t="shared" si="0"/>
        <v>0</v>
      </c>
      <c r="L49" s="28">
        <f>E49*1</f>
        <v>0</v>
      </c>
      <c r="M49" s="28">
        <f>F49*0</f>
        <v>0</v>
      </c>
      <c r="N49" s="56">
        <f t="shared" si="1"/>
        <v>0</v>
      </c>
      <c r="AX49" s="89"/>
      <c r="AY49" s="67"/>
      <c r="AZ49" s="67"/>
      <c r="BA49" s="90"/>
      <c r="BB49" s="91"/>
      <c r="BC49" s="67"/>
      <c r="BD49" s="92"/>
      <c r="BE49" s="67"/>
      <c r="BF49" s="67"/>
      <c r="BG49" s="67"/>
      <c r="BH49" s="91"/>
      <c r="BI49" s="67"/>
      <c r="BJ49" s="92"/>
      <c r="BK49" s="67"/>
      <c r="BL49" s="67"/>
      <c r="BM49" s="67"/>
      <c r="BN49" s="91"/>
      <c r="BO49" s="67"/>
      <c r="BP49" s="92"/>
      <c r="BQ49" s="67"/>
      <c r="BR49" s="67"/>
      <c r="BS49" s="67"/>
      <c r="BT49" s="91"/>
      <c r="BU49" s="67"/>
      <c r="BV49" s="92"/>
      <c r="BW49" s="67"/>
      <c r="BX49" s="67"/>
      <c r="BY49" s="67"/>
      <c r="BZ49" s="91"/>
      <c r="CA49" s="67"/>
      <c r="CB49" s="92"/>
      <c r="CC49" s="67"/>
      <c r="CD49" s="67"/>
      <c r="CE49" s="83">
        <f t="shared" si="12"/>
        <v>0</v>
      </c>
      <c r="CF49" s="84">
        <v>78</v>
      </c>
      <c r="CG49" s="75">
        <v>147</v>
      </c>
      <c r="CH49" s="75">
        <f t="shared" si="13"/>
        <v>0</v>
      </c>
      <c r="CI49" s="75">
        <v>76</v>
      </c>
      <c r="CJ49" s="75">
        <v>147</v>
      </c>
      <c r="DT49" s="36"/>
      <c r="DU49" s="55">
        <f t="shared" si="23"/>
        <v>0</v>
      </c>
      <c r="DV49" s="84">
        <v>72</v>
      </c>
      <c r="DW49" s="55">
        <v>147</v>
      </c>
      <c r="DX49" s="55">
        <f t="shared" si="24"/>
        <v>0</v>
      </c>
      <c r="DY49" s="55">
        <v>70</v>
      </c>
      <c r="DZ49" s="55">
        <v>147</v>
      </c>
      <c r="EF49" s="36"/>
      <c r="EL49" s="36"/>
      <c r="ER49" s="36"/>
      <c r="EX49" s="36"/>
      <c r="FD49" s="36"/>
      <c r="FJ49" s="36"/>
      <c r="FK49" s="55">
        <f t="shared" si="32"/>
        <v>0</v>
      </c>
      <c r="FL49" s="84">
        <v>70</v>
      </c>
      <c r="FM49" s="55">
        <v>147</v>
      </c>
      <c r="FN49" s="55">
        <f t="shared" si="33"/>
        <v>0</v>
      </c>
      <c r="FO49" s="55">
        <v>70</v>
      </c>
      <c r="FP49" s="55">
        <v>147</v>
      </c>
      <c r="FV49" s="36"/>
      <c r="GB49" s="36"/>
      <c r="GH49" s="36"/>
      <c r="GN49" s="36"/>
      <c r="GT49" s="36"/>
      <c r="GZ49" s="36"/>
      <c r="HA49" s="55">
        <f t="shared" si="40"/>
        <v>0</v>
      </c>
      <c r="HB49" s="84">
        <v>72</v>
      </c>
      <c r="HC49" s="55">
        <v>147</v>
      </c>
      <c r="HD49" s="55">
        <f t="shared" si="41"/>
        <v>0</v>
      </c>
      <c r="HE49" s="55">
        <v>72</v>
      </c>
      <c r="HF49" s="55">
        <v>147</v>
      </c>
      <c r="HL49" s="36"/>
      <c r="HR49" s="36"/>
      <c r="HX49" s="36"/>
      <c r="ID49" s="36"/>
      <c r="IJ49" s="36"/>
      <c r="IP49" s="36"/>
      <c r="IQ49" s="55">
        <f t="shared" si="46"/>
        <v>0</v>
      </c>
      <c r="IR49" s="84">
        <v>62</v>
      </c>
      <c r="IS49" s="55">
        <v>147</v>
      </c>
      <c r="IT49" s="55">
        <f t="shared" si="47"/>
        <v>0</v>
      </c>
      <c r="IU49" s="55">
        <v>64</v>
      </c>
      <c r="IV49" s="55">
        <v>147</v>
      </c>
    </row>
    <row r="50" spans="1:256">
      <c r="A50" s="26">
        <v>48</v>
      </c>
      <c r="B50" s="28">
        <f>'فرم خام- پرینت- ثبت داده'!C56</f>
        <v>0</v>
      </c>
      <c r="C50" s="28">
        <f>'فرم خام- پرینت- ثبت داده'!D56</f>
        <v>0</v>
      </c>
      <c r="D50" s="28">
        <f>'فرم خام- پرینت- ثبت داده'!E56</f>
        <v>0</v>
      </c>
      <c r="E50" s="28">
        <f>'فرم خام- پرینت- ثبت داده'!F56</f>
        <v>0</v>
      </c>
      <c r="F50" s="28">
        <f>'فرم خام- پرینت- ثبت داده'!G56</f>
        <v>0</v>
      </c>
      <c r="G50" s="34"/>
      <c r="H50" s="58"/>
      <c r="I50" s="27">
        <f>B50*4</f>
        <v>0</v>
      </c>
      <c r="J50" s="28">
        <f>C50*3</f>
        <v>0</v>
      </c>
      <c r="K50" s="28">
        <f t="shared" si="0"/>
        <v>0</v>
      </c>
      <c r="L50" s="28">
        <f>E50*1</f>
        <v>0</v>
      </c>
      <c r="M50" s="28">
        <f>F50*0</f>
        <v>0</v>
      </c>
      <c r="N50" s="56">
        <f t="shared" si="1"/>
        <v>0</v>
      </c>
      <c r="AX50" s="89"/>
      <c r="AY50" s="67"/>
      <c r="AZ50" s="67"/>
      <c r="BA50" s="90"/>
      <c r="BB50" s="91"/>
      <c r="BC50" s="67"/>
      <c r="BD50" s="92"/>
      <c r="BE50" s="67"/>
      <c r="BF50" s="67"/>
      <c r="BG50" s="67"/>
      <c r="BH50" s="91"/>
      <c r="BI50" s="67"/>
      <c r="BJ50" s="92"/>
      <c r="BK50" s="67"/>
      <c r="BL50" s="67"/>
      <c r="BM50" s="67"/>
      <c r="BN50" s="91"/>
      <c r="BO50" s="67"/>
      <c r="BP50" s="92"/>
      <c r="BQ50" s="67"/>
      <c r="BR50" s="67"/>
      <c r="BS50" s="67"/>
      <c r="BT50" s="91"/>
      <c r="BU50" s="67"/>
      <c r="BV50" s="92"/>
      <c r="BW50" s="67"/>
      <c r="BX50" s="67"/>
      <c r="BY50" s="67"/>
      <c r="BZ50" s="91"/>
      <c r="CA50" s="67"/>
      <c r="CB50" s="92"/>
      <c r="CC50" s="67"/>
      <c r="CD50" s="67"/>
      <c r="CE50" s="83">
        <f t="shared" si="12"/>
        <v>0</v>
      </c>
      <c r="CF50" s="84">
        <v>76</v>
      </c>
      <c r="CG50" s="75">
        <v>146</v>
      </c>
      <c r="CH50" s="75">
        <f t="shared" si="13"/>
        <v>0</v>
      </c>
      <c r="CI50" s="75">
        <v>76</v>
      </c>
      <c r="CJ50" s="75">
        <v>146</v>
      </c>
      <c r="DT50" s="36"/>
      <c r="DU50" s="55">
        <f t="shared" si="23"/>
        <v>0</v>
      </c>
      <c r="DV50" s="84">
        <v>72</v>
      </c>
      <c r="DW50" s="55">
        <v>146</v>
      </c>
      <c r="DX50" s="55">
        <f t="shared" si="24"/>
        <v>0</v>
      </c>
      <c r="DY50" s="55">
        <v>70</v>
      </c>
      <c r="DZ50" s="55">
        <v>146</v>
      </c>
      <c r="EF50" s="36"/>
      <c r="EL50" s="36"/>
      <c r="ER50" s="36"/>
      <c r="EX50" s="36"/>
      <c r="FD50" s="36"/>
      <c r="FJ50" s="36"/>
      <c r="FK50" s="55">
        <f t="shared" si="32"/>
        <v>0</v>
      </c>
      <c r="FL50" s="84">
        <v>70</v>
      </c>
      <c r="FM50" s="55">
        <v>146</v>
      </c>
      <c r="FN50" s="55">
        <f t="shared" si="33"/>
        <v>0</v>
      </c>
      <c r="FO50" s="55">
        <v>68</v>
      </c>
      <c r="FP50" s="55">
        <v>146</v>
      </c>
      <c r="FV50" s="36"/>
      <c r="GB50" s="36"/>
      <c r="GH50" s="36"/>
      <c r="GN50" s="36"/>
      <c r="GT50" s="36"/>
      <c r="GZ50" s="36"/>
      <c r="HA50" s="55">
        <f t="shared" si="40"/>
        <v>0</v>
      </c>
      <c r="HB50" s="84">
        <v>70</v>
      </c>
      <c r="HC50" s="55">
        <v>146</v>
      </c>
      <c r="HD50" s="55">
        <f t="shared" si="41"/>
        <v>0</v>
      </c>
      <c r="HE50" s="55">
        <v>72</v>
      </c>
      <c r="HF50" s="55">
        <v>146</v>
      </c>
      <c r="HL50" s="36"/>
      <c r="HR50" s="36"/>
      <c r="HX50" s="36"/>
      <c r="ID50" s="36"/>
      <c r="IJ50" s="36"/>
      <c r="IP50" s="36"/>
      <c r="IQ50" s="55">
        <f t="shared" si="46"/>
        <v>0</v>
      </c>
      <c r="IR50" s="84">
        <v>62</v>
      </c>
      <c r="IS50" s="55">
        <v>146</v>
      </c>
      <c r="IT50" s="55">
        <f t="shared" si="47"/>
        <v>0</v>
      </c>
      <c r="IU50" s="55">
        <v>64</v>
      </c>
      <c r="IV50" s="55">
        <v>146</v>
      </c>
    </row>
    <row r="51" spans="1:256">
      <c r="A51" s="26">
        <v>49</v>
      </c>
      <c r="B51" s="28">
        <f>'فرم خام- پرینت- ثبت داده'!C57</f>
        <v>0</v>
      </c>
      <c r="C51" s="28">
        <f>'فرم خام- پرینت- ثبت داده'!D57</f>
        <v>0</v>
      </c>
      <c r="D51" s="28">
        <f>'فرم خام- پرینت- ثبت داده'!E57</f>
        <v>0</v>
      </c>
      <c r="E51" s="28">
        <f>'فرم خام- پرینت- ثبت داده'!F57</f>
        <v>0</v>
      </c>
      <c r="F51" s="28">
        <f>'فرم خام- پرینت- ثبت داده'!G57</f>
        <v>0</v>
      </c>
      <c r="G51" s="34"/>
      <c r="H51" s="51"/>
      <c r="I51" s="27">
        <f>B51*0</f>
        <v>0</v>
      </c>
      <c r="J51" s="28">
        <f>C51*1</f>
        <v>0</v>
      </c>
      <c r="K51" s="28">
        <f t="shared" si="0"/>
        <v>0</v>
      </c>
      <c r="L51" s="28">
        <f>E51*3</f>
        <v>0</v>
      </c>
      <c r="M51" s="28">
        <f>F51*4</f>
        <v>0</v>
      </c>
      <c r="N51" s="56">
        <f t="shared" si="1"/>
        <v>0</v>
      </c>
      <c r="AX51" s="89"/>
      <c r="AY51" s="67"/>
      <c r="AZ51" s="67"/>
      <c r="BA51" s="90"/>
      <c r="BB51" s="91"/>
      <c r="BC51" s="67"/>
      <c r="BD51" s="92"/>
      <c r="BE51" s="67"/>
      <c r="BF51" s="67"/>
      <c r="BG51" s="67"/>
      <c r="BH51" s="91"/>
      <c r="BI51" s="67"/>
      <c r="BJ51" s="92"/>
      <c r="BK51" s="67"/>
      <c r="BL51" s="67"/>
      <c r="BM51" s="67"/>
      <c r="BN51" s="91"/>
      <c r="BO51" s="67"/>
      <c r="BP51" s="92"/>
      <c r="BQ51" s="67"/>
      <c r="BR51" s="67"/>
      <c r="BS51" s="67"/>
      <c r="BT51" s="91"/>
      <c r="BU51" s="67"/>
      <c r="BV51" s="92"/>
      <c r="BW51" s="67"/>
      <c r="BX51" s="67"/>
      <c r="BY51" s="67"/>
      <c r="BZ51" s="91"/>
      <c r="CA51" s="67"/>
      <c r="CB51" s="92"/>
      <c r="CC51" s="67"/>
      <c r="CD51" s="67"/>
      <c r="CE51" s="83">
        <f t="shared" si="12"/>
        <v>0</v>
      </c>
      <c r="CF51" s="84">
        <v>76</v>
      </c>
      <c r="CG51" s="75">
        <v>145</v>
      </c>
      <c r="CH51" s="75">
        <f t="shared" si="13"/>
        <v>0</v>
      </c>
      <c r="CI51" s="75">
        <v>76</v>
      </c>
      <c r="CJ51" s="75">
        <v>145</v>
      </c>
      <c r="DT51" s="36"/>
      <c r="DU51" s="55">
        <f t="shared" si="23"/>
        <v>0</v>
      </c>
      <c r="DV51" s="84">
        <v>70</v>
      </c>
      <c r="DW51" s="55">
        <v>145</v>
      </c>
      <c r="DX51" s="55">
        <f t="shared" si="24"/>
        <v>0</v>
      </c>
      <c r="DY51" s="55">
        <v>70</v>
      </c>
      <c r="DZ51" s="55">
        <v>145</v>
      </c>
      <c r="EF51" s="36"/>
      <c r="EL51" s="36"/>
      <c r="ER51" s="36"/>
      <c r="EX51" s="36"/>
      <c r="FD51" s="36"/>
      <c r="FJ51" s="36"/>
      <c r="FK51" s="55">
        <f t="shared" si="32"/>
        <v>0</v>
      </c>
      <c r="FL51" s="84">
        <v>68</v>
      </c>
      <c r="FM51" s="55">
        <v>145</v>
      </c>
      <c r="FN51" s="55">
        <f t="shared" si="33"/>
        <v>0</v>
      </c>
      <c r="FO51" s="55">
        <v>68</v>
      </c>
      <c r="FP51" s="55">
        <v>145</v>
      </c>
      <c r="FV51" s="36"/>
      <c r="GB51" s="36"/>
      <c r="GH51" s="36"/>
      <c r="GN51" s="36"/>
      <c r="GT51" s="36"/>
      <c r="GZ51" s="36"/>
      <c r="HA51" s="55">
        <f t="shared" si="40"/>
        <v>0</v>
      </c>
      <c r="HB51" s="84">
        <v>70</v>
      </c>
      <c r="HC51" s="55">
        <v>145</v>
      </c>
      <c r="HD51" s="55">
        <f t="shared" si="41"/>
        <v>0</v>
      </c>
      <c r="HE51" s="55">
        <v>70</v>
      </c>
      <c r="HF51" s="55">
        <v>145</v>
      </c>
      <c r="HL51" s="36"/>
      <c r="HR51" s="36"/>
      <c r="HX51" s="36"/>
      <c r="ID51" s="36"/>
      <c r="IJ51" s="36"/>
      <c r="IP51" s="36"/>
      <c r="IQ51" s="55">
        <f t="shared" si="46"/>
        <v>0</v>
      </c>
      <c r="IR51" s="84">
        <v>62</v>
      </c>
      <c r="IS51" s="55">
        <v>145</v>
      </c>
      <c r="IT51" s="55">
        <f t="shared" si="47"/>
        <v>0</v>
      </c>
      <c r="IU51" s="55">
        <v>62</v>
      </c>
      <c r="IV51" s="55">
        <v>145</v>
      </c>
    </row>
    <row r="52" spans="1:256">
      <c r="A52" s="26">
        <v>50</v>
      </c>
      <c r="B52" s="28">
        <f>'فرم خام- پرینت- ثبت داده'!C58</f>
        <v>0</v>
      </c>
      <c r="C52" s="28">
        <f>'فرم خام- پرینت- ثبت داده'!D58</f>
        <v>0</v>
      </c>
      <c r="D52" s="28">
        <f>'فرم خام- پرینت- ثبت داده'!E58</f>
        <v>0</v>
      </c>
      <c r="E52" s="28">
        <f>'فرم خام- پرینت- ثبت داده'!F58</f>
        <v>0</v>
      </c>
      <c r="F52" s="28">
        <f>'فرم خام- پرینت- ثبت داده'!G58</f>
        <v>0</v>
      </c>
      <c r="G52" s="34"/>
      <c r="H52" s="51"/>
      <c r="I52" s="27">
        <f>B52*4</f>
        <v>0</v>
      </c>
      <c r="J52" s="28">
        <f>C52*3</f>
        <v>0</v>
      </c>
      <c r="K52" s="28">
        <f t="shared" si="0"/>
        <v>0</v>
      </c>
      <c r="L52" s="28">
        <f>E52*1</f>
        <v>0</v>
      </c>
      <c r="M52" s="28">
        <f>F52*0</f>
        <v>0</v>
      </c>
      <c r="N52" s="56">
        <f t="shared" si="1"/>
        <v>0</v>
      </c>
      <c r="AX52" s="89"/>
      <c r="AY52" s="67"/>
      <c r="AZ52" s="67"/>
      <c r="BA52" s="90"/>
      <c r="BB52" s="91"/>
      <c r="BC52" s="67"/>
      <c r="BD52" s="92"/>
      <c r="BE52" s="67"/>
      <c r="BF52" s="67"/>
      <c r="BG52" s="67"/>
      <c r="BH52" s="91"/>
      <c r="BI52" s="67"/>
      <c r="BJ52" s="92"/>
      <c r="BK52" s="67"/>
      <c r="BL52" s="67"/>
      <c r="BM52" s="67"/>
      <c r="BN52" s="91"/>
      <c r="BO52" s="67"/>
      <c r="BP52" s="92"/>
      <c r="BQ52" s="67"/>
      <c r="BR52" s="67"/>
      <c r="BS52" s="67"/>
      <c r="BT52" s="91"/>
      <c r="BU52" s="67"/>
      <c r="BV52" s="92"/>
      <c r="BW52" s="67"/>
      <c r="BX52" s="67"/>
      <c r="BY52" s="67"/>
      <c r="BZ52" s="91"/>
      <c r="CA52" s="67"/>
      <c r="CB52" s="92"/>
      <c r="CC52" s="67"/>
      <c r="CD52" s="67"/>
      <c r="CE52" s="83">
        <f t="shared" si="12"/>
        <v>0</v>
      </c>
      <c r="CF52" s="84">
        <v>76</v>
      </c>
      <c r="CG52" s="75">
        <v>144</v>
      </c>
      <c r="CH52" s="75">
        <f t="shared" si="13"/>
        <v>0</v>
      </c>
      <c r="CI52" s="75">
        <v>76</v>
      </c>
      <c r="CJ52" s="75">
        <v>144</v>
      </c>
      <c r="DT52" s="36"/>
      <c r="DU52" s="55">
        <f t="shared" si="23"/>
        <v>0</v>
      </c>
      <c r="DV52" s="84">
        <v>70</v>
      </c>
      <c r="DW52" s="55">
        <v>144</v>
      </c>
      <c r="DX52" s="55">
        <f t="shared" si="24"/>
        <v>0</v>
      </c>
      <c r="DY52" s="55">
        <v>70</v>
      </c>
      <c r="DZ52" s="55">
        <v>144</v>
      </c>
      <c r="EF52" s="36"/>
      <c r="EL52" s="36"/>
      <c r="ER52" s="36"/>
      <c r="EX52" s="36"/>
      <c r="FD52" s="36"/>
      <c r="FJ52" s="36"/>
      <c r="FK52" s="55">
        <f t="shared" si="32"/>
        <v>0</v>
      </c>
      <c r="FL52" s="84">
        <v>68</v>
      </c>
      <c r="FM52" s="55">
        <v>144</v>
      </c>
      <c r="FN52" s="55">
        <f t="shared" si="33"/>
        <v>0</v>
      </c>
      <c r="FO52" s="55">
        <v>68</v>
      </c>
      <c r="FP52" s="55">
        <v>144</v>
      </c>
      <c r="FV52" s="36"/>
      <c r="GB52" s="36"/>
      <c r="GH52" s="36"/>
      <c r="GN52" s="36"/>
      <c r="GT52" s="36"/>
      <c r="GZ52" s="36"/>
      <c r="HA52" s="55">
        <f t="shared" si="40"/>
        <v>0</v>
      </c>
      <c r="HB52" s="84">
        <v>68</v>
      </c>
      <c r="HC52" s="55">
        <v>144</v>
      </c>
      <c r="HD52" s="55">
        <f t="shared" si="41"/>
        <v>0</v>
      </c>
      <c r="HE52" s="55">
        <v>70</v>
      </c>
      <c r="HF52" s="55">
        <v>144</v>
      </c>
      <c r="HL52" s="36"/>
      <c r="HR52" s="36"/>
      <c r="HX52" s="36"/>
      <c r="ID52" s="36"/>
      <c r="IJ52" s="36"/>
      <c r="IP52" s="36"/>
      <c r="IQ52" s="55">
        <f t="shared" si="46"/>
        <v>0</v>
      </c>
      <c r="IR52" s="84">
        <v>62</v>
      </c>
      <c r="IS52" s="55">
        <v>144</v>
      </c>
      <c r="IT52" s="55">
        <f t="shared" si="47"/>
        <v>0</v>
      </c>
      <c r="IU52" s="55">
        <v>62</v>
      </c>
      <c r="IV52" s="55">
        <v>144</v>
      </c>
    </row>
    <row r="53" spans="1:256">
      <c r="A53" s="26">
        <v>51</v>
      </c>
      <c r="B53" s="28">
        <f>'فرم خام- پرینت- ثبت داده'!C59</f>
        <v>0</v>
      </c>
      <c r="C53" s="28">
        <f>'فرم خام- پرینت- ثبت داده'!D59</f>
        <v>0</v>
      </c>
      <c r="D53" s="28">
        <f>'فرم خام- پرینت- ثبت داده'!E59</f>
        <v>0</v>
      </c>
      <c r="E53" s="28">
        <f>'فرم خام- پرینت- ثبت داده'!F59</f>
        <v>0</v>
      </c>
      <c r="F53" s="28">
        <f>'فرم خام- پرینت- ثبت داده'!G59</f>
        <v>0</v>
      </c>
      <c r="G53" s="34"/>
      <c r="H53" s="58"/>
      <c r="I53" s="27">
        <f>B53*4</f>
        <v>0</v>
      </c>
      <c r="J53" s="28">
        <f>C53*3</f>
        <v>0</v>
      </c>
      <c r="K53" s="28">
        <f t="shared" si="0"/>
        <v>0</v>
      </c>
      <c r="L53" s="28">
        <f>E53*1</f>
        <v>0</v>
      </c>
      <c r="M53" s="28">
        <f>F53*0</f>
        <v>0</v>
      </c>
      <c r="N53" s="56">
        <f t="shared" si="1"/>
        <v>0</v>
      </c>
      <c r="CE53" s="83">
        <f t="shared" si="12"/>
        <v>0</v>
      </c>
      <c r="CF53" s="84">
        <v>74</v>
      </c>
      <c r="CG53" s="75">
        <v>143</v>
      </c>
      <c r="CH53" s="75">
        <f t="shared" si="13"/>
        <v>0</v>
      </c>
      <c r="CI53" s="75">
        <v>76</v>
      </c>
      <c r="CJ53" s="75">
        <v>143</v>
      </c>
      <c r="DT53" s="36"/>
      <c r="DU53" s="55">
        <f t="shared" si="23"/>
        <v>0</v>
      </c>
      <c r="DV53" s="84">
        <v>68</v>
      </c>
      <c r="DW53" s="55">
        <v>143</v>
      </c>
      <c r="DX53" s="55">
        <f t="shared" si="24"/>
        <v>0</v>
      </c>
      <c r="DY53" s="55">
        <v>70</v>
      </c>
      <c r="DZ53" s="55">
        <v>143</v>
      </c>
      <c r="EF53" s="36"/>
      <c r="EL53" s="36"/>
      <c r="ER53" s="36"/>
      <c r="EX53" s="36"/>
      <c r="FD53" s="36"/>
      <c r="FJ53" s="36"/>
      <c r="FK53" s="55">
        <f t="shared" si="32"/>
        <v>0</v>
      </c>
      <c r="FL53" s="84">
        <v>66</v>
      </c>
      <c r="FM53" s="55">
        <v>143</v>
      </c>
      <c r="FN53" s="55">
        <f t="shared" si="33"/>
        <v>0</v>
      </c>
      <c r="FO53" s="55">
        <v>66</v>
      </c>
      <c r="FP53" s="55">
        <v>143</v>
      </c>
      <c r="FV53" s="36"/>
      <c r="GB53" s="36"/>
      <c r="GH53" s="36"/>
      <c r="GN53" s="36"/>
      <c r="GT53" s="36"/>
      <c r="GZ53" s="36"/>
      <c r="HA53" s="55">
        <f t="shared" si="40"/>
        <v>0</v>
      </c>
      <c r="HB53" s="84">
        <v>68</v>
      </c>
      <c r="HC53" s="55">
        <v>143</v>
      </c>
      <c r="HD53" s="55">
        <f t="shared" si="41"/>
        <v>0</v>
      </c>
      <c r="HE53" s="55">
        <v>70</v>
      </c>
      <c r="HF53" s="55">
        <v>143</v>
      </c>
      <c r="HL53" s="36"/>
      <c r="HR53" s="36"/>
      <c r="HX53" s="36"/>
      <c r="ID53" s="36"/>
      <c r="IJ53" s="36"/>
      <c r="IP53" s="36"/>
      <c r="IQ53" s="55">
        <f t="shared" si="46"/>
        <v>0</v>
      </c>
      <c r="IR53" s="84">
        <v>60</v>
      </c>
      <c r="IS53" s="55">
        <v>143</v>
      </c>
      <c r="IT53" s="55">
        <f t="shared" si="47"/>
        <v>0</v>
      </c>
      <c r="IU53" s="55">
        <v>62</v>
      </c>
      <c r="IV53" s="55">
        <v>143</v>
      </c>
    </row>
    <row r="54" spans="1:256">
      <c r="A54" s="26">
        <v>52</v>
      </c>
      <c r="B54" s="28">
        <f>'فرم خام- پرینت- ثبت داده'!C60</f>
        <v>0</v>
      </c>
      <c r="C54" s="28">
        <f>'فرم خام- پرینت- ثبت داده'!D60</f>
        <v>0</v>
      </c>
      <c r="D54" s="28">
        <f>'فرم خام- پرینت- ثبت داده'!E60</f>
        <v>0</v>
      </c>
      <c r="E54" s="28">
        <f>'فرم خام- پرینت- ثبت داده'!F60</f>
        <v>0</v>
      </c>
      <c r="F54" s="28">
        <f>'فرم خام- پرینت- ثبت داده'!G60</f>
        <v>0</v>
      </c>
      <c r="G54" s="34"/>
      <c r="H54" s="58"/>
      <c r="I54" s="27">
        <f>B54*0</f>
        <v>0</v>
      </c>
      <c r="J54" s="28">
        <f>C54*1</f>
        <v>0</v>
      </c>
      <c r="K54" s="28">
        <f t="shared" si="0"/>
        <v>0</v>
      </c>
      <c r="L54" s="28">
        <f>E54*3</f>
        <v>0</v>
      </c>
      <c r="M54" s="28">
        <f>F54*4</f>
        <v>0</v>
      </c>
      <c r="N54" s="56">
        <f t="shared" si="1"/>
        <v>0</v>
      </c>
      <c r="CE54" s="83">
        <f t="shared" si="12"/>
        <v>0</v>
      </c>
      <c r="CF54" s="84">
        <v>72</v>
      </c>
      <c r="CG54" s="75">
        <v>142</v>
      </c>
      <c r="CH54" s="75">
        <f t="shared" si="13"/>
        <v>0</v>
      </c>
      <c r="CI54" s="75">
        <v>74</v>
      </c>
      <c r="CJ54" s="75">
        <v>142</v>
      </c>
      <c r="DT54" s="36"/>
      <c r="DU54" s="55">
        <f t="shared" si="23"/>
        <v>0</v>
      </c>
      <c r="DV54" s="84">
        <v>68</v>
      </c>
      <c r="DW54" s="55">
        <v>142</v>
      </c>
      <c r="DX54" s="55">
        <f t="shared" si="24"/>
        <v>0</v>
      </c>
      <c r="DY54" s="55">
        <v>68</v>
      </c>
      <c r="DZ54" s="55">
        <v>142</v>
      </c>
      <c r="EF54" s="36"/>
      <c r="EL54" s="36"/>
      <c r="ER54" s="36"/>
      <c r="EX54" s="36"/>
      <c r="FD54" s="36"/>
      <c r="FJ54" s="36"/>
      <c r="FK54" s="55">
        <f t="shared" si="32"/>
        <v>0</v>
      </c>
      <c r="FL54" s="84">
        <v>66</v>
      </c>
      <c r="FM54" s="55">
        <v>142</v>
      </c>
      <c r="FN54" s="55">
        <f t="shared" si="33"/>
        <v>0</v>
      </c>
      <c r="FO54" s="55">
        <v>66</v>
      </c>
      <c r="FP54" s="55">
        <v>142</v>
      </c>
      <c r="FV54" s="36"/>
      <c r="GB54" s="36"/>
      <c r="GH54" s="36"/>
      <c r="GN54" s="36"/>
      <c r="GT54" s="36"/>
      <c r="GZ54" s="36"/>
      <c r="HA54" s="55">
        <f t="shared" si="40"/>
        <v>0</v>
      </c>
      <c r="HB54" s="84">
        <v>68</v>
      </c>
      <c r="HC54" s="55">
        <v>142</v>
      </c>
      <c r="HD54" s="55">
        <f t="shared" si="41"/>
        <v>0</v>
      </c>
      <c r="HE54" s="55">
        <v>68</v>
      </c>
      <c r="HF54" s="55">
        <v>142</v>
      </c>
      <c r="HL54" s="36"/>
      <c r="HR54" s="36"/>
      <c r="HX54" s="36"/>
      <c r="ID54" s="36"/>
      <c r="IJ54" s="36"/>
      <c r="IP54" s="36"/>
      <c r="IQ54" s="55">
        <f t="shared" si="46"/>
        <v>0</v>
      </c>
      <c r="IR54" s="84">
        <v>60</v>
      </c>
      <c r="IS54" s="55">
        <v>142</v>
      </c>
      <c r="IT54" s="55">
        <f t="shared" si="47"/>
        <v>0</v>
      </c>
      <c r="IU54" s="55">
        <v>62</v>
      </c>
      <c r="IV54" s="55">
        <v>142</v>
      </c>
    </row>
    <row r="55" spans="1:256">
      <c r="A55" s="26">
        <v>53</v>
      </c>
      <c r="B55" s="28">
        <f>'فرم خام- پرینت- ثبت داده'!C61</f>
        <v>0</v>
      </c>
      <c r="C55" s="28">
        <f>'فرم خام- پرینت- ثبت داده'!D61</f>
        <v>0</v>
      </c>
      <c r="D55" s="28">
        <f>'فرم خام- پرینت- ثبت داده'!E61</f>
        <v>0</v>
      </c>
      <c r="E55" s="28">
        <f>'فرم خام- پرینت- ثبت داده'!F61</f>
        <v>0</v>
      </c>
      <c r="F55" s="28">
        <f>'فرم خام- پرینت- ثبت داده'!G61</f>
        <v>0</v>
      </c>
      <c r="G55" s="34"/>
      <c r="H55" s="58"/>
      <c r="I55" s="27">
        <f>B55*0</f>
        <v>0</v>
      </c>
      <c r="J55" s="28">
        <f>C55*1</f>
        <v>0</v>
      </c>
      <c r="K55" s="28">
        <f t="shared" si="0"/>
        <v>0</v>
      </c>
      <c r="L55" s="28">
        <f>E55*3</f>
        <v>0</v>
      </c>
      <c r="M55" s="28">
        <f>F55*4</f>
        <v>0</v>
      </c>
      <c r="N55" s="56">
        <f t="shared" si="1"/>
        <v>0</v>
      </c>
      <c r="CE55" s="83">
        <f t="shared" si="12"/>
        <v>0</v>
      </c>
      <c r="CF55" s="84">
        <v>72</v>
      </c>
      <c r="CG55" s="75">
        <v>141</v>
      </c>
      <c r="CH55" s="75">
        <f t="shared" si="13"/>
        <v>0</v>
      </c>
      <c r="CI55" s="75">
        <v>74</v>
      </c>
      <c r="CJ55" s="75">
        <v>141</v>
      </c>
      <c r="DT55" s="36"/>
      <c r="DU55" s="55">
        <f t="shared" si="23"/>
        <v>0</v>
      </c>
      <c r="DV55" s="84">
        <v>68</v>
      </c>
      <c r="DW55" s="55">
        <v>141</v>
      </c>
      <c r="DX55" s="55">
        <f t="shared" si="24"/>
        <v>0</v>
      </c>
      <c r="DY55" s="55">
        <v>68</v>
      </c>
      <c r="DZ55" s="55">
        <v>141</v>
      </c>
      <c r="EF55" s="36"/>
      <c r="EL55" s="36"/>
      <c r="ER55" s="36"/>
      <c r="EX55" s="36"/>
      <c r="FD55" s="36"/>
      <c r="FJ55" s="36"/>
      <c r="FK55" s="55">
        <f t="shared" si="32"/>
        <v>0</v>
      </c>
      <c r="FL55" s="84">
        <v>64</v>
      </c>
      <c r="FM55" s="55">
        <v>141</v>
      </c>
      <c r="FN55" s="55">
        <f t="shared" si="33"/>
        <v>0</v>
      </c>
      <c r="FO55" s="55">
        <v>66</v>
      </c>
      <c r="FP55" s="55">
        <v>141</v>
      </c>
      <c r="FV55" s="36"/>
      <c r="GB55" s="36"/>
      <c r="GH55" s="36"/>
      <c r="GN55" s="36"/>
      <c r="GT55" s="36"/>
      <c r="GZ55" s="36"/>
      <c r="HA55" s="55">
        <f t="shared" si="40"/>
        <v>0</v>
      </c>
      <c r="HB55" s="84">
        <v>68</v>
      </c>
      <c r="HC55" s="55">
        <v>141</v>
      </c>
      <c r="HD55" s="55">
        <f t="shared" si="41"/>
        <v>0</v>
      </c>
      <c r="HE55" s="55">
        <v>68</v>
      </c>
      <c r="HF55" s="55">
        <v>141</v>
      </c>
      <c r="HL55" s="36"/>
      <c r="HR55" s="36"/>
      <c r="HX55" s="36"/>
      <c r="ID55" s="36"/>
      <c r="IJ55" s="36"/>
      <c r="IP55" s="36"/>
      <c r="IQ55" s="55">
        <f t="shared" si="46"/>
        <v>0</v>
      </c>
      <c r="IR55" s="84">
        <v>60</v>
      </c>
      <c r="IS55" s="55">
        <v>141</v>
      </c>
      <c r="IT55" s="55">
        <f t="shared" si="47"/>
        <v>0</v>
      </c>
      <c r="IU55" s="55">
        <v>60</v>
      </c>
      <c r="IV55" s="55">
        <v>141</v>
      </c>
    </row>
    <row r="56" spans="1:256">
      <c r="A56" s="26">
        <v>54</v>
      </c>
      <c r="B56" s="28">
        <f>'فرم خام- پرینت- ثبت داده'!C62</f>
        <v>0</v>
      </c>
      <c r="C56" s="28">
        <f>'فرم خام- پرینت- ثبت داده'!D62</f>
        <v>0</v>
      </c>
      <c r="D56" s="28">
        <f>'فرم خام- پرینت- ثبت داده'!E62</f>
        <v>0</v>
      </c>
      <c r="E56" s="28">
        <f>'فرم خام- پرینت- ثبت داده'!F62</f>
        <v>0</v>
      </c>
      <c r="F56" s="28">
        <f>'فرم خام- پرینت- ثبت داده'!G62</f>
        <v>0</v>
      </c>
      <c r="G56" s="34"/>
      <c r="H56" s="58"/>
      <c r="I56" s="27">
        <f>B56*4</f>
        <v>0</v>
      </c>
      <c r="J56" s="28">
        <f>C56*3</f>
        <v>0</v>
      </c>
      <c r="K56" s="28">
        <f t="shared" si="0"/>
        <v>0</v>
      </c>
      <c r="L56" s="28">
        <f>E56*1</f>
        <v>0</v>
      </c>
      <c r="M56" s="28">
        <f>F56*0</f>
        <v>0</v>
      </c>
      <c r="N56" s="56">
        <f t="shared" si="1"/>
        <v>0</v>
      </c>
      <c r="CE56" s="83">
        <f t="shared" si="12"/>
        <v>0</v>
      </c>
      <c r="CF56" s="84">
        <v>72</v>
      </c>
      <c r="CG56" s="75">
        <v>140</v>
      </c>
      <c r="CH56" s="75">
        <f t="shared" si="13"/>
        <v>0</v>
      </c>
      <c r="CI56" s="75">
        <v>74</v>
      </c>
      <c r="CJ56" s="75">
        <v>140</v>
      </c>
      <c r="DT56" s="36"/>
      <c r="DU56" s="55">
        <f t="shared" si="23"/>
        <v>0</v>
      </c>
      <c r="DV56" s="84">
        <v>68</v>
      </c>
      <c r="DW56" s="55">
        <v>140</v>
      </c>
      <c r="DX56" s="55">
        <f t="shared" si="24"/>
        <v>0</v>
      </c>
      <c r="DY56" s="55">
        <v>68</v>
      </c>
      <c r="DZ56" s="55">
        <v>140</v>
      </c>
      <c r="EF56" s="36"/>
      <c r="EL56" s="36"/>
      <c r="ER56" s="36"/>
      <c r="EX56" s="36"/>
      <c r="FD56" s="36"/>
      <c r="FJ56" s="36"/>
      <c r="FK56" s="55">
        <f t="shared" si="32"/>
        <v>0</v>
      </c>
      <c r="FL56" s="84">
        <v>64</v>
      </c>
      <c r="FM56" s="55">
        <v>140</v>
      </c>
      <c r="FN56" s="55">
        <f t="shared" si="33"/>
        <v>0</v>
      </c>
      <c r="FO56" s="55">
        <v>64</v>
      </c>
      <c r="FP56" s="55">
        <v>140</v>
      </c>
      <c r="FV56" s="36"/>
      <c r="GB56" s="36"/>
      <c r="GH56" s="36"/>
      <c r="GN56" s="36"/>
      <c r="GT56" s="36"/>
      <c r="GZ56" s="36"/>
      <c r="HA56" s="55">
        <f t="shared" si="40"/>
        <v>0</v>
      </c>
      <c r="HB56" s="84">
        <v>66</v>
      </c>
      <c r="HC56" s="55">
        <v>140</v>
      </c>
      <c r="HD56" s="55">
        <f t="shared" si="41"/>
        <v>0</v>
      </c>
      <c r="HE56" s="55">
        <v>66</v>
      </c>
      <c r="HF56" s="55">
        <v>140</v>
      </c>
      <c r="HL56" s="36"/>
      <c r="HR56" s="36"/>
      <c r="HX56" s="36"/>
      <c r="ID56" s="36"/>
      <c r="IJ56" s="36"/>
      <c r="IP56" s="36"/>
      <c r="IQ56" s="55">
        <f t="shared" si="46"/>
        <v>0</v>
      </c>
      <c r="IR56" s="84">
        <v>60</v>
      </c>
      <c r="IS56" s="55">
        <v>140</v>
      </c>
      <c r="IT56" s="55">
        <f t="shared" si="47"/>
        <v>0</v>
      </c>
      <c r="IU56" s="55">
        <v>60</v>
      </c>
      <c r="IV56" s="55">
        <v>140</v>
      </c>
    </row>
    <row r="57" spans="1:256">
      <c r="A57" s="26">
        <v>55</v>
      </c>
      <c r="B57" s="28">
        <f>'فرم خام- پرینت- ثبت داده'!C63</f>
        <v>0</v>
      </c>
      <c r="C57" s="28">
        <f>'فرم خام- پرینت- ثبت داده'!D63</f>
        <v>0</v>
      </c>
      <c r="D57" s="28">
        <f>'فرم خام- پرینت- ثبت داده'!E63</f>
        <v>0</v>
      </c>
      <c r="E57" s="28">
        <f>'فرم خام- پرینت- ثبت داده'!F63</f>
        <v>0</v>
      </c>
      <c r="F57" s="28">
        <f>'فرم خام- پرینت- ثبت داده'!G63</f>
        <v>0</v>
      </c>
      <c r="G57" s="34"/>
      <c r="H57" s="51"/>
      <c r="I57" s="27">
        <f>B57*0</f>
        <v>0</v>
      </c>
      <c r="J57" s="28">
        <f>C57*1</f>
        <v>0</v>
      </c>
      <c r="K57" s="28">
        <f t="shared" si="0"/>
        <v>0</v>
      </c>
      <c r="L57" s="28">
        <f>E57*3</f>
        <v>0</v>
      </c>
      <c r="M57" s="28">
        <f>F57*4</f>
        <v>0</v>
      </c>
      <c r="N57" s="56">
        <f t="shared" si="1"/>
        <v>0</v>
      </c>
      <c r="CE57" s="83">
        <f t="shared" si="12"/>
        <v>0</v>
      </c>
      <c r="CF57" s="84">
        <v>70</v>
      </c>
      <c r="CG57" s="75">
        <v>139</v>
      </c>
      <c r="CH57" s="75">
        <f t="shared" si="13"/>
        <v>0</v>
      </c>
      <c r="CI57" s="75">
        <v>72</v>
      </c>
      <c r="CJ57" s="75">
        <v>139</v>
      </c>
      <c r="DT57" s="36"/>
      <c r="DU57" s="55">
        <f t="shared" si="23"/>
        <v>0</v>
      </c>
      <c r="DV57" s="84">
        <v>68</v>
      </c>
      <c r="DW57" s="55">
        <v>139</v>
      </c>
      <c r="DX57" s="55">
        <f t="shared" si="24"/>
        <v>0</v>
      </c>
      <c r="DY57" s="55">
        <v>68</v>
      </c>
      <c r="DZ57" s="55">
        <v>139</v>
      </c>
      <c r="EF57" s="36"/>
      <c r="EL57" s="36"/>
      <c r="ER57" s="36"/>
      <c r="EX57" s="36"/>
      <c r="FD57" s="36"/>
      <c r="FJ57" s="36"/>
      <c r="FK57" s="55">
        <f t="shared" si="32"/>
        <v>0</v>
      </c>
      <c r="FL57" s="84">
        <v>64</v>
      </c>
      <c r="FM57" s="55">
        <v>139</v>
      </c>
      <c r="FN57" s="55">
        <f t="shared" si="33"/>
        <v>0</v>
      </c>
      <c r="FO57" s="55">
        <v>64</v>
      </c>
      <c r="FP57" s="55">
        <v>139</v>
      </c>
      <c r="FV57" s="36"/>
      <c r="GB57" s="36"/>
      <c r="GH57" s="36"/>
      <c r="GN57" s="36"/>
      <c r="GT57" s="36"/>
      <c r="GZ57" s="36"/>
      <c r="HA57" s="55">
        <f t="shared" si="40"/>
        <v>0</v>
      </c>
      <c r="HB57" s="84">
        <v>66</v>
      </c>
      <c r="HC57" s="55">
        <v>139</v>
      </c>
      <c r="HD57" s="55">
        <f t="shared" si="41"/>
        <v>0</v>
      </c>
      <c r="HE57" s="55">
        <v>66</v>
      </c>
      <c r="HF57" s="55">
        <v>139</v>
      </c>
      <c r="HL57" s="36"/>
      <c r="HR57" s="36"/>
      <c r="HX57" s="36"/>
      <c r="ID57" s="36"/>
      <c r="IJ57" s="36"/>
      <c r="IP57" s="36"/>
      <c r="IQ57" s="55">
        <f t="shared" si="46"/>
        <v>0</v>
      </c>
      <c r="IR57" s="84">
        <v>60</v>
      </c>
      <c r="IS57" s="55">
        <v>139</v>
      </c>
      <c r="IT57" s="55">
        <f t="shared" si="47"/>
        <v>0</v>
      </c>
      <c r="IU57" s="55">
        <v>60</v>
      </c>
      <c r="IV57" s="55">
        <v>139</v>
      </c>
    </row>
    <row r="58" spans="1:256">
      <c r="A58" s="26">
        <v>56</v>
      </c>
      <c r="B58" s="28">
        <f>'فرم خام- پرینت- ثبت داده'!C64</f>
        <v>0</v>
      </c>
      <c r="C58" s="28">
        <f>'فرم خام- پرینت- ثبت داده'!D64</f>
        <v>0</v>
      </c>
      <c r="D58" s="28">
        <f>'فرم خام- پرینت- ثبت داده'!E64</f>
        <v>0</v>
      </c>
      <c r="E58" s="28">
        <f>'فرم خام- پرینت- ثبت داده'!F64</f>
        <v>0</v>
      </c>
      <c r="F58" s="28">
        <f>'فرم خام- پرینت- ثبت داده'!G64</f>
        <v>0</v>
      </c>
      <c r="G58" s="34"/>
      <c r="H58" s="51"/>
      <c r="I58" s="27">
        <f>B58*0</f>
        <v>0</v>
      </c>
      <c r="J58" s="28">
        <f>C58*1</f>
        <v>0</v>
      </c>
      <c r="K58" s="28">
        <f t="shared" si="0"/>
        <v>0</v>
      </c>
      <c r="L58" s="28">
        <f>E58*3</f>
        <v>0</v>
      </c>
      <c r="M58" s="28">
        <f>F58*4</f>
        <v>0</v>
      </c>
      <c r="N58" s="56">
        <f t="shared" si="1"/>
        <v>0</v>
      </c>
      <c r="CE58" s="83">
        <f t="shared" si="12"/>
        <v>0</v>
      </c>
      <c r="CF58" s="84">
        <v>70</v>
      </c>
      <c r="CG58" s="75">
        <v>138</v>
      </c>
      <c r="CH58" s="75">
        <f t="shared" si="13"/>
        <v>0</v>
      </c>
      <c r="CI58" s="75">
        <v>72</v>
      </c>
      <c r="CJ58" s="75">
        <v>138</v>
      </c>
      <c r="DT58" s="36"/>
      <c r="DU58" s="55">
        <f t="shared" si="23"/>
        <v>0</v>
      </c>
      <c r="DV58" s="84">
        <v>66</v>
      </c>
      <c r="DW58" s="55">
        <v>138</v>
      </c>
      <c r="DX58" s="55">
        <f t="shared" si="24"/>
        <v>0</v>
      </c>
      <c r="DY58" s="55">
        <v>68</v>
      </c>
      <c r="DZ58" s="55">
        <v>138</v>
      </c>
      <c r="EF58" s="36"/>
      <c r="EL58" s="36"/>
      <c r="ER58" s="36"/>
      <c r="EX58" s="36"/>
      <c r="FD58" s="36"/>
      <c r="FJ58" s="36"/>
      <c r="FK58" s="55">
        <f t="shared" si="32"/>
        <v>0</v>
      </c>
      <c r="FL58" s="84">
        <v>66</v>
      </c>
      <c r="FM58" s="55">
        <v>138</v>
      </c>
      <c r="FN58" s="55">
        <f t="shared" si="33"/>
        <v>0</v>
      </c>
      <c r="FO58" s="55">
        <v>64</v>
      </c>
      <c r="FP58" s="55">
        <v>138</v>
      </c>
      <c r="FV58" s="36"/>
      <c r="GB58" s="36"/>
      <c r="GH58" s="36"/>
      <c r="GN58" s="36"/>
      <c r="GT58" s="36"/>
      <c r="GZ58" s="36"/>
      <c r="HA58" s="55">
        <f t="shared" si="40"/>
        <v>0</v>
      </c>
      <c r="HB58" s="84">
        <v>66</v>
      </c>
      <c r="HC58" s="55">
        <v>138</v>
      </c>
      <c r="HD58" s="55">
        <f t="shared" si="41"/>
        <v>0</v>
      </c>
      <c r="HE58" s="55">
        <v>66</v>
      </c>
      <c r="HF58" s="55">
        <v>138</v>
      </c>
      <c r="HL58" s="36"/>
      <c r="HR58" s="36"/>
      <c r="HX58" s="36"/>
      <c r="ID58" s="36"/>
      <c r="IJ58" s="36"/>
      <c r="IP58" s="36"/>
      <c r="IQ58" s="55">
        <f t="shared" si="46"/>
        <v>0</v>
      </c>
      <c r="IR58" s="84">
        <v>58</v>
      </c>
      <c r="IS58" s="55">
        <v>138</v>
      </c>
      <c r="IT58" s="55">
        <f t="shared" si="47"/>
        <v>0</v>
      </c>
      <c r="IU58" s="55">
        <v>60</v>
      </c>
      <c r="IV58" s="55">
        <v>138</v>
      </c>
    </row>
    <row r="59" spans="1:256">
      <c r="A59" s="26">
        <v>57</v>
      </c>
      <c r="B59" s="28">
        <f>'فرم خام- پرینت- ثبت داده'!C65</f>
        <v>0</v>
      </c>
      <c r="C59" s="28">
        <f>'فرم خام- پرینت- ثبت داده'!D65</f>
        <v>0</v>
      </c>
      <c r="D59" s="28">
        <f>'فرم خام- پرینت- ثبت داده'!E65</f>
        <v>0</v>
      </c>
      <c r="E59" s="28">
        <f>'فرم خام- پرینت- ثبت داده'!F65</f>
        <v>0</v>
      </c>
      <c r="F59" s="28">
        <f>'فرم خام- پرینت- ثبت داده'!G65</f>
        <v>0</v>
      </c>
      <c r="G59" s="34"/>
      <c r="H59" s="58"/>
      <c r="I59" s="27">
        <f>B59*4</f>
        <v>0</v>
      </c>
      <c r="J59" s="28">
        <f>C59*3</f>
        <v>0</v>
      </c>
      <c r="K59" s="28">
        <f t="shared" si="0"/>
        <v>0</v>
      </c>
      <c r="L59" s="28">
        <f>E59*1</f>
        <v>0</v>
      </c>
      <c r="M59" s="28">
        <f>F59*0</f>
        <v>0</v>
      </c>
      <c r="N59" s="56">
        <f t="shared" si="1"/>
        <v>0</v>
      </c>
      <c r="CE59" s="83">
        <f t="shared" si="12"/>
        <v>0</v>
      </c>
      <c r="CF59" s="84">
        <v>70</v>
      </c>
      <c r="CG59" s="75">
        <v>137</v>
      </c>
      <c r="CH59" s="75">
        <f t="shared" si="13"/>
        <v>0</v>
      </c>
      <c r="CI59" s="75">
        <v>72</v>
      </c>
      <c r="CJ59" s="75">
        <v>137</v>
      </c>
      <c r="DT59" s="36"/>
      <c r="DU59" s="55">
        <f t="shared" si="23"/>
        <v>0</v>
      </c>
      <c r="DV59" s="84">
        <v>66</v>
      </c>
      <c r="DW59" s="55">
        <v>137</v>
      </c>
      <c r="DX59" s="55">
        <f t="shared" si="24"/>
        <v>0</v>
      </c>
      <c r="DY59" s="55">
        <v>68</v>
      </c>
      <c r="DZ59" s="55">
        <v>137</v>
      </c>
      <c r="EF59" s="36"/>
      <c r="EL59" s="36"/>
      <c r="ER59" s="36"/>
      <c r="EX59" s="36"/>
      <c r="FD59" s="36"/>
      <c r="FJ59" s="36"/>
      <c r="FK59" s="55">
        <f t="shared" si="32"/>
        <v>0</v>
      </c>
      <c r="FL59" s="84">
        <v>62</v>
      </c>
      <c r="FM59" s="55">
        <v>137</v>
      </c>
      <c r="FN59" s="55">
        <f t="shared" si="33"/>
        <v>0</v>
      </c>
      <c r="FO59" s="55">
        <v>64</v>
      </c>
      <c r="FP59" s="55">
        <v>137</v>
      </c>
      <c r="FV59" s="36"/>
      <c r="GB59" s="36"/>
      <c r="GH59" s="36"/>
      <c r="GN59" s="36"/>
      <c r="GT59" s="36"/>
      <c r="GZ59" s="36"/>
      <c r="HA59" s="55">
        <f t="shared" si="40"/>
        <v>0</v>
      </c>
      <c r="HB59" s="84">
        <v>66</v>
      </c>
      <c r="HC59" s="55">
        <v>137</v>
      </c>
      <c r="HD59" s="55">
        <f t="shared" si="41"/>
        <v>0</v>
      </c>
      <c r="HE59" s="55">
        <v>64</v>
      </c>
      <c r="HF59" s="55">
        <v>137</v>
      </c>
      <c r="HL59" s="36"/>
      <c r="HR59" s="36"/>
      <c r="HX59" s="36"/>
      <c r="ID59" s="36"/>
      <c r="IJ59" s="36"/>
      <c r="IP59" s="36"/>
      <c r="IQ59" s="55">
        <f t="shared" si="46"/>
        <v>0</v>
      </c>
      <c r="IR59" s="84">
        <v>58</v>
      </c>
      <c r="IS59" s="55">
        <v>137</v>
      </c>
      <c r="IT59" s="55">
        <f t="shared" si="47"/>
        <v>0</v>
      </c>
      <c r="IU59" s="55">
        <v>58</v>
      </c>
      <c r="IV59" s="55">
        <v>137</v>
      </c>
    </row>
    <row r="60" spans="1:256">
      <c r="A60" s="26">
        <v>58</v>
      </c>
      <c r="B60" s="28">
        <f>'فرم خام- پرینت- ثبت داده'!C66</f>
        <v>0</v>
      </c>
      <c r="C60" s="28">
        <f>'فرم خام- پرینت- ثبت داده'!D66</f>
        <v>0</v>
      </c>
      <c r="D60" s="28">
        <f>'فرم خام- پرینت- ثبت داده'!E66</f>
        <v>0</v>
      </c>
      <c r="E60" s="28">
        <f>'فرم خام- پرینت- ثبت داده'!F66</f>
        <v>0</v>
      </c>
      <c r="F60" s="28">
        <f>'فرم خام- پرینت- ثبت داده'!G66</f>
        <v>0</v>
      </c>
      <c r="G60" s="34"/>
      <c r="H60" s="58"/>
      <c r="I60" s="27">
        <f>B60*4</f>
        <v>0</v>
      </c>
      <c r="J60" s="28">
        <f>C60*3</f>
        <v>0</v>
      </c>
      <c r="K60" s="28">
        <f t="shared" si="0"/>
        <v>0</v>
      </c>
      <c r="L60" s="28">
        <f>E60*1</f>
        <v>0</v>
      </c>
      <c r="M60" s="28">
        <f>F60*0</f>
        <v>0</v>
      </c>
      <c r="N60" s="56">
        <f t="shared" si="1"/>
        <v>0</v>
      </c>
      <c r="CE60" s="83">
        <f t="shared" si="12"/>
        <v>0</v>
      </c>
      <c r="CF60" s="84">
        <v>70</v>
      </c>
      <c r="CG60" s="75">
        <v>136</v>
      </c>
      <c r="CH60" s="75">
        <f t="shared" si="13"/>
        <v>0</v>
      </c>
      <c r="CI60" s="75">
        <v>72</v>
      </c>
      <c r="CJ60" s="75">
        <v>136</v>
      </c>
      <c r="DT60" s="36"/>
      <c r="DU60" s="55">
        <f t="shared" si="23"/>
        <v>0</v>
      </c>
      <c r="DV60" s="84">
        <v>66</v>
      </c>
      <c r="DW60" s="55">
        <v>136</v>
      </c>
      <c r="DX60" s="55">
        <f t="shared" si="24"/>
        <v>0</v>
      </c>
      <c r="DY60" s="55">
        <v>66</v>
      </c>
      <c r="DZ60" s="55">
        <v>136</v>
      </c>
      <c r="EF60" s="36"/>
      <c r="EL60" s="36"/>
      <c r="ER60" s="36"/>
      <c r="EX60" s="36"/>
      <c r="FD60" s="36"/>
      <c r="FJ60" s="36"/>
      <c r="FK60" s="55">
        <f t="shared" si="32"/>
        <v>0</v>
      </c>
      <c r="FL60" s="84">
        <v>62</v>
      </c>
      <c r="FM60" s="55">
        <v>136</v>
      </c>
      <c r="FN60" s="55">
        <f t="shared" si="33"/>
        <v>0</v>
      </c>
      <c r="FO60" s="55">
        <v>62</v>
      </c>
      <c r="FP60" s="55">
        <v>136</v>
      </c>
      <c r="FV60" s="36"/>
      <c r="GB60" s="36"/>
      <c r="GH60" s="36"/>
      <c r="GN60" s="36"/>
      <c r="GT60" s="36"/>
      <c r="GZ60" s="36"/>
      <c r="HA60" s="55">
        <f t="shared" si="40"/>
        <v>0</v>
      </c>
      <c r="HB60" s="84">
        <v>66</v>
      </c>
      <c r="HC60" s="55">
        <v>136</v>
      </c>
      <c r="HD60" s="55">
        <f t="shared" si="41"/>
        <v>0</v>
      </c>
      <c r="HE60" s="55">
        <v>64</v>
      </c>
      <c r="HF60" s="55">
        <v>136</v>
      </c>
      <c r="HL60" s="36"/>
      <c r="HR60" s="36"/>
      <c r="HX60" s="36"/>
      <c r="ID60" s="36"/>
      <c r="IJ60" s="36"/>
      <c r="IP60" s="36"/>
      <c r="IQ60" s="55">
        <f t="shared" si="46"/>
        <v>0</v>
      </c>
      <c r="IR60" s="84">
        <v>58</v>
      </c>
      <c r="IS60" s="55">
        <v>136</v>
      </c>
      <c r="IT60" s="55">
        <f t="shared" si="47"/>
        <v>0</v>
      </c>
      <c r="IU60" s="55">
        <v>58</v>
      </c>
      <c r="IV60" s="55">
        <v>136</v>
      </c>
    </row>
    <row r="61" spans="1:256">
      <c r="A61" s="26">
        <v>59</v>
      </c>
      <c r="B61" s="28">
        <f>'فرم خام- پرینت- ثبت داده'!C67</f>
        <v>0</v>
      </c>
      <c r="C61" s="28">
        <f>'فرم خام- پرینت- ثبت داده'!D67</f>
        <v>0</v>
      </c>
      <c r="D61" s="28">
        <f>'فرم خام- پرینت- ثبت داده'!E67</f>
        <v>0</v>
      </c>
      <c r="E61" s="28">
        <f>'فرم خام- پرینت- ثبت داده'!F67</f>
        <v>0</v>
      </c>
      <c r="F61" s="28">
        <f>'فرم خام- پرینت- ثبت داده'!G67</f>
        <v>0</v>
      </c>
      <c r="G61" s="34"/>
      <c r="H61" s="58"/>
      <c r="I61" s="27">
        <f>B61*0</f>
        <v>0</v>
      </c>
      <c r="J61" s="28">
        <f>C61*1</f>
        <v>0</v>
      </c>
      <c r="K61" s="28">
        <f t="shared" si="0"/>
        <v>0</v>
      </c>
      <c r="L61" s="28">
        <f>E61*3</f>
        <v>0</v>
      </c>
      <c r="M61" s="28">
        <f>F61*4</f>
        <v>0</v>
      </c>
      <c r="N61" s="56">
        <f t="shared" si="1"/>
        <v>0</v>
      </c>
      <c r="CE61" s="83">
        <f t="shared" si="12"/>
        <v>0</v>
      </c>
      <c r="CF61" s="84">
        <v>68</v>
      </c>
      <c r="CG61" s="75">
        <v>135</v>
      </c>
      <c r="CH61" s="75">
        <f t="shared" si="13"/>
        <v>0</v>
      </c>
      <c r="CI61" s="75">
        <v>70</v>
      </c>
      <c r="CJ61" s="75">
        <v>135</v>
      </c>
      <c r="DT61" s="36"/>
      <c r="DU61" s="55">
        <f t="shared" si="23"/>
        <v>0</v>
      </c>
      <c r="DV61" s="84">
        <v>66</v>
      </c>
      <c r="DW61" s="55">
        <v>135</v>
      </c>
      <c r="DX61" s="55">
        <f t="shared" si="24"/>
        <v>0</v>
      </c>
      <c r="DY61" s="55">
        <v>66</v>
      </c>
      <c r="DZ61" s="55">
        <v>135</v>
      </c>
      <c r="EF61" s="36"/>
      <c r="EL61" s="36"/>
      <c r="ER61" s="36"/>
      <c r="EX61" s="36"/>
      <c r="FD61" s="36"/>
      <c r="FJ61" s="36"/>
      <c r="FK61" s="55">
        <f t="shared" si="32"/>
        <v>0</v>
      </c>
      <c r="FL61" s="84">
        <v>62</v>
      </c>
      <c r="FM61" s="55">
        <v>135</v>
      </c>
      <c r="FN61" s="55">
        <f t="shared" si="33"/>
        <v>0</v>
      </c>
      <c r="FO61" s="55">
        <v>62</v>
      </c>
      <c r="FP61" s="55">
        <v>135</v>
      </c>
      <c r="FV61" s="36"/>
      <c r="GB61" s="36"/>
      <c r="GH61" s="36"/>
      <c r="GN61" s="36"/>
      <c r="GT61" s="36"/>
      <c r="GZ61" s="36"/>
      <c r="HA61" s="55">
        <f t="shared" si="40"/>
        <v>0</v>
      </c>
      <c r="HB61" s="84">
        <v>64</v>
      </c>
      <c r="HC61" s="55">
        <v>135</v>
      </c>
      <c r="HD61" s="55">
        <f t="shared" si="41"/>
        <v>0</v>
      </c>
      <c r="HE61" s="55">
        <v>64</v>
      </c>
      <c r="HF61" s="55">
        <v>135</v>
      </c>
      <c r="HL61" s="36"/>
      <c r="HR61" s="36"/>
      <c r="HX61" s="36"/>
      <c r="ID61" s="36"/>
      <c r="IJ61" s="36"/>
      <c r="IP61" s="36"/>
      <c r="IQ61" s="55">
        <f t="shared" si="46"/>
        <v>0</v>
      </c>
      <c r="IR61" s="84">
        <v>58</v>
      </c>
      <c r="IS61" s="55">
        <v>135</v>
      </c>
      <c r="IT61" s="55">
        <f t="shared" si="47"/>
        <v>0</v>
      </c>
      <c r="IU61" s="55">
        <v>58</v>
      </c>
      <c r="IV61" s="55">
        <v>135</v>
      </c>
    </row>
    <row r="62" spans="1:256">
      <c r="A62" s="26">
        <v>60</v>
      </c>
      <c r="B62" s="28">
        <f>'فرم خام- پرینت- ثبت داده'!C68</f>
        <v>0</v>
      </c>
      <c r="C62" s="28">
        <f>'فرم خام- پرینت- ثبت داده'!D68</f>
        <v>0</v>
      </c>
      <c r="D62" s="28">
        <f>'فرم خام- پرینت- ثبت داده'!E68</f>
        <v>0</v>
      </c>
      <c r="E62" s="28">
        <f>'فرم خام- پرینت- ثبت داده'!F68</f>
        <v>0</v>
      </c>
      <c r="F62" s="28">
        <f>'فرم خام- پرینت- ثبت داده'!G68</f>
        <v>0</v>
      </c>
      <c r="G62" s="34"/>
      <c r="H62" s="58"/>
      <c r="I62" s="27">
        <f>B62*4</f>
        <v>0</v>
      </c>
      <c r="J62" s="28">
        <f>C62*3</f>
        <v>0</v>
      </c>
      <c r="K62" s="28">
        <f t="shared" si="0"/>
        <v>0</v>
      </c>
      <c r="L62" s="28">
        <f>E62*1</f>
        <v>0</v>
      </c>
      <c r="M62" s="28">
        <f>F62*0</f>
        <v>0</v>
      </c>
      <c r="N62" s="56">
        <f t="shared" si="1"/>
        <v>0</v>
      </c>
      <c r="CE62" s="83">
        <f t="shared" si="12"/>
        <v>0</v>
      </c>
      <c r="CF62" s="84">
        <v>68</v>
      </c>
      <c r="CG62" s="75">
        <v>134</v>
      </c>
      <c r="CH62" s="75">
        <f t="shared" si="13"/>
        <v>0</v>
      </c>
      <c r="CI62" s="75">
        <v>70</v>
      </c>
      <c r="CJ62" s="75">
        <v>134</v>
      </c>
      <c r="DT62" s="36"/>
      <c r="DU62" s="55">
        <f t="shared" si="23"/>
        <v>0</v>
      </c>
      <c r="DV62" s="84">
        <v>64</v>
      </c>
      <c r="DW62" s="55">
        <v>134</v>
      </c>
      <c r="DX62" s="55">
        <f t="shared" si="24"/>
        <v>0</v>
      </c>
      <c r="DY62" s="55">
        <v>66</v>
      </c>
      <c r="DZ62" s="55">
        <v>134</v>
      </c>
      <c r="EF62" s="36"/>
      <c r="EL62" s="36"/>
      <c r="ER62" s="36"/>
      <c r="EX62" s="36"/>
      <c r="FD62" s="36"/>
      <c r="FJ62" s="36"/>
      <c r="FK62" s="55">
        <f t="shared" si="32"/>
        <v>0</v>
      </c>
      <c r="FL62" s="84">
        <v>60</v>
      </c>
      <c r="FM62" s="55">
        <v>134</v>
      </c>
      <c r="FN62" s="55">
        <f t="shared" si="33"/>
        <v>0</v>
      </c>
      <c r="FO62" s="55">
        <v>62</v>
      </c>
      <c r="FP62" s="55">
        <v>134</v>
      </c>
      <c r="FV62" s="36"/>
      <c r="GB62" s="36"/>
      <c r="GH62" s="36"/>
      <c r="GN62" s="36"/>
      <c r="GT62" s="36"/>
      <c r="GZ62" s="36"/>
      <c r="HA62" s="55">
        <f t="shared" si="40"/>
        <v>0</v>
      </c>
      <c r="HB62" s="84">
        <v>64</v>
      </c>
      <c r="HC62" s="55">
        <v>134</v>
      </c>
      <c r="HD62" s="55">
        <f t="shared" si="41"/>
        <v>0</v>
      </c>
      <c r="HE62" s="55">
        <v>62</v>
      </c>
      <c r="HF62" s="55">
        <v>134</v>
      </c>
      <c r="HL62" s="36"/>
      <c r="HR62" s="36"/>
      <c r="HX62" s="36"/>
      <c r="ID62" s="36"/>
      <c r="IJ62" s="36"/>
      <c r="IP62" s="36"/>
      <c r="IQ62" s="55">
        <f t="shared" si="46"/>
        <v>0</v>
      </c>
      <c r="IR62" s="84">
        <v>56</v>
      </c>
      <c r="IS62" s="55">
        <v>134</v>
      </c>
      <c r="IT62" s="55">
        <f t="shared" si="47"/>
        <v>0</v>
      </c>
      <c r="IU62" s="55">
        <v>58</v>
      </c>
      <c r="IV62" s="55">
        <v>134</v>
      </c>
    </row>
    <row r="63" spans="1:256">
      <c r="A63" s="26">
        <v>61</v>
      </c>
      <c r="B63" s="28">
        <f>'فرم خام- پرینت- ثبت داده'!C69</f>
        <v>0</v>
      </c>
      <c r="C63" s="28">
        <f>'فرم خام- پرینت- ثبت داده'!D69</f>
        <v>0</v>
      </c>
      <c r="D63" s="28">
        <f>'فرم خام- پرینت- ثبت داده'!E69</f>
        <v>0</v>
      </c>
      <c r="E63" s="28">
        <f>'فرم خام- پرینت- ثبت داده'!F69</f>
        <v>0</v>
      </c>
      <c r="F63" s="28">
        <f>'فرم خام- پرینت- ثبت داده'!G69</f>
        <v>0</v>
      </c>
      <c r="G63" s="33"/>
      <c r="H63" s="51"/>
      <c r="I63" s="27">
        <f>B63*0</f>
        <v>0</v>
      </c>
      <c r="J63" s="28">
        <f>C63*1</f>
        <v>0</v>
      </c>
      <c r="K63" s="28">
        <f t="shared" si="0"/>
        <v>0</v>
      </c>
      <c r="L63" s="28">
        <f>E63*3</f>
        <v>0</v>
      </c>
      <c r="M63" s="28">
        <f>F63*4</f>
        <v>0</v>
      </c>
      <c r="N63" s="56">
        <f t="shared" si="1"/>
        <v>0</v>
      </c>
      <c r="CE63" s="83">
        <f t="shared" si="12"/>
        <v>0</v>
      </c>
      <c r="CF63" s="84">
        <v>68</v>
      </c>
      <c r="CG63" s="75">
        <v>133</v>
      </c>
      <c r="CH63" s="75">
        <f t="shared" si="13"/>
        <v>0</v>
      </c>
      <c r="CI63" s="75">
        <v>68</v>
      </c>
      <c r="CJ63" s="75">
        <v>133</v>
      </c>
      <c r="DT63" s="36"/>
      <c r="DU63" s="55">
        <f t="shared" si="23"/>
        <v>0</v>
      </c>
      <c r="DV63" s="84">
        <v>64</v>
      </c>
      <c r="DW63" s="55">
        <v>133</v>
      </c>
      <c r="DX63" s="55">
        <f t="shared" si="24"/>
        <v>0</v>
      </c>
      <c r="DY63" s="55">
        <v>66</v>
      </c>
      <c r="DZ63" s="55">
        <v>133</v>
      </c>
      <c r="EF63" s="36"/>
      <c r="EL63" s="36"/>
      <c r="ER63" s="36"/>
      <c r="EX63" s="36"/>
      <c r="FD63" s="36"/>
      <c r="FJ63" s="36"/>
      <c r="FK63" s="55">
        <f t="shared" si="32"/>
        <v>0</v>
      </c>
      <c r="FL63" s="84">
        <v>60</v>
      </c>
      <c r="FM63" s="55">
        <v>133</v>
      </c>
      <c r="FN63" s="55">
        <f t="shared" si="33"/>
        <v>0</v>
      </c>
      <c r="FO63" s="55">
        <v>60</v>
      </c>
      <c r="FP63" s="55">
        <v>133</v>
      </c>
      <c r="FV63" s="36"/>
      <c r="GB63" s="36"/>
      <c r="GH63" s="36"/>
      <c r="GN63" s="36"/>
      <c r="GT63" s="36"/>
      <c r="GZ63" s="36"/>
      <c r="HA63" s="55">
        <f t="shared" si="40"/>
        <v>0</v>
      </c>
      <c r="HB63" s="84">
        <v>64</v>
      </c>
      <c r="HC63" s="55">
        <v>133</v>
      </c>
      <c r="HD63" s="55">
        <f t="shared" si="41"/>
        <v>0</v>
      </c>
      <c r="HE63" s="55">
        <v>62</v>
      </c>
      <c r="HF63" s="55">
        <v>133</v>
      </c>
      <c r="HL63" s="36"/>
      <c r="HR63" s="36"/>
      <c r="HX63" s="36"/>
      <c r="ID63" s="36"/>
      <c r="IJ63" s="36"/>
      <c r="IP63" s="36"/>
      <c r="IQ63" s="55">
        <f t="shared" si="46"/>
        <v>0</v>
      </c>
      <c r="IR63" s="84">
        <v>56</v>
      </c>
      <c r="IS63" s="55">
        <v>133</v>
      </c>
      <c r="IT63" s="55">
        <f t="shared" si="47"/>
        <v>0</v>
      </c>
      <c r="IU63" s="55">
        <v>56</v>
      </c>
      <c r="IV63" s="55">
        <v>133</v>
      </c>
    </row>
    <row r="64" spans="1:256">
      <c r="A64" s="26">
        <v>62</v>
      </c>
      <c r="B64" s="28">
        <f>'فرم خام- پرینت- ثبت داده'!C70</f>
        <v>0</v>
      </c>
      <c r="C64" s="28">
        <f>'فرم خام- پرینت- ثبت داده'!D70</f>
        <v>0</v>
      </c>
      <c r="D64" s="28">
        <f>'فرم خام- پرینت- ثبت داده'!E70</f>
        <v>0</v>
      </c>
      <c r="E64" s="28">
        <f>'فرم خام- پرینت- ثبت داده'!F70</f>
        <v>0</v>
      </c>
      <c r="F64" s="28">
        <f>'فرم خام- پرینت- ثبت داده'!G70</f>
        <v>0</v>
      </c>
      <c r="G64" s="33"/>
      <c r="H64" s="51"/>
      <c r="I64" s="27">
        <f>B64*4</f>
        <v>0</v>
      </c>
      <c r="J64" s="28">
        <f>C64*3</f>
        <v>0</v>
      </c>
      <c r="K64" s="28">
        <f t="shared" si="0"/>
        <v>0</v>
      </c>
      <c r="L64" s="28">
        <f>E64*2</f>
        <v>0</v>
      </c>
      <c r="M64" s="28">
        <f>F64*0</f>
        <v>0</v>
      </c>
      <c r="N64" s="56">
        <f t="shared" si="1"/>
        <v>0</v>
      </c>
      <c r="CE64" s="83">
        <f t="shared" si="12"/>
        <v>0</v>
      </c>
      <c r="CF64" s="84">
        <v>68</v>
      </c>
      <c r="CG64" s="75">
        <v>132</v>
      </c>
      <c r="CH64" s="75">
        <f t="shared" si="13"/>
        <v>0</v>
      </c>
      <c r="CI64" s="75">
        <v>68</v>
      </c>
      <c r="CJ64" s="75">
        <v>132</v>
      </c>
      <c r="DT64" s="36"/>
      <c r="DU64" s="55">
        <f t="shared" si="23"/>
        <v>0</v>
      </c>
      <c r="DV64" s="84">
        <v>64</v>
      </c>
      <c r="DW64" s="55">
        <v>132</v>
      </c>
      <c r="DX64" s="55">
        <f t="shared" si="24"/>
        <v>0</v>
      </c>
      <c r="DY64" s="55">
        <v>66</v>
      </c>
      <c r="DZ64" s="55">
        <v>132</v>
      </c>
      <c r="EF64" s="36"/>
      <c r="EL64" s="36"/>
      <c r="ER64" s="36"/>
      <c r="EX64" s="36"/>
      <c r="FD64" s="36"/>
      <c r="FJ64" s="36"/>
      <c r="FK64" s="55">
        <f t="shared" si="32"/>
        <v>0</v>
      </c>
      <c r="FL64" s="84">
        <v>60</v>
      </c>
      <c r="FM64" s="55">
        <v>132</v>
      </c>
      <c r="FN64" s="55">
        <f t="shared" si="33"/>
        <v>0</v>
      </c>
      <c r="FO64" s="55">
        <v>60</v>
      </c>
      <c r="FP64" s="55">
        <v>132</v>
      </c>
      <c r="FV64" s="36"/>
      <c r="GB64" s="36"/>
      <c r="GH64" s="36"/>
      <c r="GN64" s="36"/>
      <c r="GT64" s="36"/>
      <c r="GZ64" s="36"/>
      <c r="HA64" s="55">
        <f t="shared" si="40"/>
        <v>0</v>
      </c>
      <c r="HB64" s="84">
        <v>64</v>
      </c>
      <c r="HC64" s="55">
        <v>132</v>
      </c>
      <c r="HD64" s="55">
        <f t="shared" si="41"/>
        <v>0</v>
      </c>
      <c r="HE64" s="55">
        <v>62</v>
      </c>
      <c r="HF64" s="55">
        <v>132</v>
      </c>
      <c r="HL64" s="36"/>
      <c r="HR64" s="36"/>
      <c r="HX64" s="36"/>
      <c r="ID64" s="36"/>
      <c r="IJ64" s="36"/>
      <c r="IP64" s="36"/>
      <c r="IQ64" s="55">
        <f t="shared" si="46"/>
        <v>0</v>
      </c>
      <c r="IR64" s="84">
        <v>56</v>
      </c>
      <c r="IS64" s="55">
        <v>132</v>
      </c>
      <c r="IT64" s="55">
        <f t="shared" si="47"/>
        <v>0</v>
      </c>
      <c r="IU64" s="55">
        <v>56</v>
      </c>
      <c r="IV64" s="55">
        <v>132</v>
      </c>
    </row>
    <row r="65" spans="1:256">
      <c r="A65" s="26">
        <v>63</v>
      </c>
      <c r="B65" s="28">
        <f>'فرم خام- پرینت- ثبت داده'!C71</f>
        <v>0</v>
      </c>
      <c r="C65" s="28">
        <f>'فرم خام- پرینت- ثبت داده'!D71</f>
        <v>0</v>
      </c>
      <c r="D65" s="28">
        <f>'فرم خام- پرینت- ثبت داده'!E71</f>
        <v>0</v>
      </c>
      <c r="E65" s="28">
        <f>'فرم خام- پرینت- ثبت داده'!F71</f>
        <v>0</v>
      </c>
      <c r="F65" s="28">
        <f>'فرم خام- پرینت- ثبت داده'!G71</f>
        <v>0</v>
      </c>
      <c r="G65" s="33"/>
      <c r="H65" s="51"/>
      <c r="I65" s="27">
        <f>B65*4</f>
        <v>0</v>
      </c>
      <c r="J65" s="28">
        <f>C65*3</f>
        <v>0</v>
      </c>
      <c r="K65" s="28">
        <f t="shared" si="0"/>
        <v>0</v>
      </c>
      <c r="L65" s="28">
        <f>E65*2</f>
        <v>0</v>
      </c>
      <c r="M65" s="28">
        <f>F65*0</f>
        <v>0</v>
      </c>
      <c r="N65" s="56">
        <f t="shared" si="1"/>
        <v>0</v>
      </c>
      <c r="CE65" s="83">
        <f t="shared" si="12"/>
        <v>0</v>
      </c>
      <c r="CF65" s="84">
        <v>66</v>
      </c>
      <c r="CG65" s="75">
        <v>131</v>
      </c>
      <c r="CH65" s="75">
        <f t="shared" si="13"/>
        <v>0</v>
      </c>
      <c r="CI65" s="75">
        <v>68</v>
      </c>
      <c r="CJ65" s="75">
        <v>131</v>
      </c>
      <c r="DT65" s="36"/>
      <c r="DU65" s="55">
        <f t="shared" si="23"/>
        <v>0</v>
      </c>
      <c r="DV65" s="84">
        <v>64</v>
      </c>
      <c r="DW65" s="55">
        <v>131</v>
      </c>
      <c r="DX65" s="55">
        <f t="shared" si="24"/>
        <v>0</v>
      </c>
      <c r="DY65" s="55">
        <v>64</v>
      </c>
      <c r="DZ65" s="55">
        <v>131</v>
      </c>
      <c r="EF65" s="36"/>
      <c r="EL65" s="36"/>
      <c r="ER65" s="36"/>
      <c r="EX65" s="36"/>
      <c r="FD65" s="36"/>
      <c r="FJ65" s="36"/>
      <c r="FK65" s="55">
        <f t="shared" si="32"/>
        <v>0</v>
      </c>
      <c r="FL65" s="84">
        <v>58</v>
      </c>
      <c r="FM65" s="55">
        <v>131</v>
      </c>
      <c r="FN65" s="55">
        <f t="shared" si="33"/>
        <v>0</v>
      </c>
      <c r="FO65" s="55">
        <v>60</v>
      </c>
      <c r="FP65" s="55">
        <v>131</v>
      </c>
      <c r="FV65" s="36"/>
      <c r="GB65" s="36"/>
      <c r="GH65" s="36"/>
      <c r="GN65" s="36"/>
      <c r="GT65" s="36"/>
      <c r="GZ65" s="36"/>
      <c r="HA65" s="55">
        <f t="shared" si="40"/>
        <v>0</v>
      </c>
      <c r="HB65" s="84">
        <v>64</v>
      </c>
      <c r="HC65" s="55">
        <v>131</v>
      </c>
      <c r="HD65" s="55">
        <f t="shared" si="41"/>
        <v>0</v>
      </c>
      <c r="HE65" s="55">
        <v>60</v>
      </c>
      <c r="HF65" s="55">
        <v>131</v>
      </c>
      <c r="HL65" s="36"/>
      <c r="HR65" s="36"/>
      <c r="HX65" s="36"/>
      <c r="ID65" s="36"/>
      <c r="IJ65" s="36"/>
      <c r="IP65" s="36"/>
      <c r="IQ65" s="55">
        <f t="shared" si="46"/>
        <v>0</v>
      </c>
      <c r="IR65" s="84">
        <v>54</v>
      </c>
      <c r="IS65" s="55">
        <v>131</v>
      </c>
      <c r="IT65" s="55">
        <f t="shared" si="47"/>
        <v>0</v>
      </c>
      <c r="IU65" s="55">
        <v>56</v>
      </c>
      <c r="IV65" s="55">
        <v>131</v>
      </c>
    </row>
    <row r="66" spans="1:256">
      <c r="A66" s="26">
        <v>64</v>
      </c>
      <c r="B66" s="28">
        <f>'فرم خام- پرینت- ثبت داده'!C72</f>
        <v>0</v>
      </c>
      <c r="C66" s="28">
        <f>'فرم خام- پرینت- ثبت داده'!D72</f>
        <v>0</v>
      </c>
      <c r="D66" s="28">
        <f>'فرم خام- پرینت- ثبت داده'!E72</f>
        <v>0</v>
      </c>
      <c r="E66" s="28">
        <f>'فرم خام- پرینت- ثبت داده'!F72</f>
        <v>0</v>
      </c>
      <c r="F66" s="28">
        <f>'فرم خام- پرینت- ثبت داده'!G72</f>
        <v>0</v>
      </c>
      <c r="G66" s="33"/>
      <c r="H66" s="51"/>
      <c r="I66" s="27">
        <f>B66*0</f>
        <v>0</v>
      </c>
      <c r="J66" s="28">
        <f>C66*1</f>
        <v>0</v>
      </c>
      <c r="K66" s="28">
        <f t="shared" si="0"/>
        <v>0</v>
      </c>
      <c r="L66" s="28">
        <f>E66*3</f>
        <v>0</v>
      </c>
      <c r="M66" s="28">
        <f>F66*4</f>
        <v>0</v>
      </c>
      <c r="N66" s="56">
        <f t="shared" si="1"/>
        <v>0</v>
      </c>
      <c r="CE66" s="83">
        <f t="shared" si="12"/>
        <v>0</v>
      </c>
      <c r="CF66" s="84">
        <v>66</v>
      </c>
      <c r="CG66" s="75">
        <v>130</v>
      </c>
      <c r="CH66" s="75">
        <f t="shared" si="13"/>
        <v>0</v>
      </c>
      <c r="CI66" s="75">
        <v>68</v>
      </c>
      <c r="CJ66" s="75">
        <v>130</v>
      </c>
      <c r="DT66" s="36"/>
      <c r="DU66" s="55">
        <f t="shared" si="23"/>
        <v>0</v>
      </c>
      <c r="DV66" s="84">
        <v>64</v>
      </c>
      <c r="DW66" s="55">
        <v>130</v>
      </c>
      <c r="DX66" s="55">
        <f t="shared" si="24"/>
        <v>0</v>
      </c>
      <c r="DY66" s="55">
        <v>64</v>
      </c>
      <c r="DZ66" s="55">
        <v>130</v>
      </c>
      <c r="EF66" s="36"/>
      <c r="EL66" s="36"/>
      <c r="ER66" s="36"/>
      <c r="EX66" s="36"/>
      <c r="FD66" s="36"/>
      <c r="FJ66" s="36"/>
      <c r="FK66" s="55">
        <f t="shared" si="32"/>
        <v>0</v>
      </c>
      <c r="FL66" s="84">
        <v>58</v>
      </c>
      <c r="FM66" s="55">
        <v>130</v>
      </c>
      <c r="FN66" s="55">
        <f t="shared" si="33"/>
        <v>0</v>
      </c>
      <c r="FO66" s="55">
        <v>60</v>
      </c>
      <c r="FP66" s="55">
        <v>130</v>
      </c>
      <c r="FV66" s="36"/>
      <c r="GB66" s="36"/>
      <c r="GH66" s="36"/>
      <c r="GN66" s="36"/>
      <c r="GT66" s="36"/>
      <c r="GZ66" s="36"/>
      <c r="HA66" s="55">
        <f t="shared" si="40"/>
        <v>0</v>
      </c>
      <c r="HB66" s="84">
        <v>62</v>
      </c>
      <c r="HC66" s="55">
        <v>130</v>
      </c>
      <c r="HD66" s="55">
        <f t="shared" si="41"/>
        <v>0</v>
      </c>
      <c r="HE66" s="55">
        <v>60</v>
      </c>
      <c r="HF66" s="55">
        <v>130</v>
      </c>
      <c r="HL66" s="36"/>
      <c r="HR66" s="36"/>
      <c r="HX66" s="36"/>
      <c r="ID66" s="36"/>
      <c r="IJ66" s="36"/>
      <c r="IP66" s="36"/>
      <c r="IQ66" s="55">
        <f t="shared" si="46"/>
        <v>0</v>
      </c>
      <c r="IR66" s="84">
        <v>54</v>
      </c>
      <c r="IS66" s="55">
        <v>130</v>
      </c>
      <c r="IT66" s="55">
        <f t="shared" si="47"/>
        <v>0</v>
      </c>
      <c r="IU66" s="55">
        <v>56</v>
      </c>
      <c r="IV66" s="55">
        <v>130</v>
      </c>
    </row>
    <row r="67" spans="1:256">
      <c r="A67" s="26">
        <v>65</v>
      </c>
      <c r="B67" s="28">
        <f>'فرم خام- پرینت- ثبت داده'!C73</f>
        <v>0</v>
      </c>
      <c r="C67" s="28">
        <f>'فرم خام- پرینت- ثبت داده'!D73</f>
        <v>0</v>
      </c>
      <c r="D67" s="28">
        <f>'فرم خام- پرینت- ثبت داده'!E73</f>
        <v>0</v>
      </c>
      <c r="E67" s="28">
        <f>'فرم خام- پرینت- ثبت داده'!F73</f>
        <v>0</v>
      </c>
      <c r="F67" s="28">
        <f>'فرم خام- پرینت- ثبت داده'!G73</f>
        <v>0</v>
      </c>
      <c r="G67" s="33"/>
      <c r="H67" s="51"/>
      <c r="I67" s="27">
        <f>B67*4</f>
        <v>0</v>
      </c>
      <c r="J67" s="28">
        <f>C67*3</f>
        <v>0</v>
      </c>
      <c r="K67" s="28">
        <f t="shared" ref="K67:K130" si="71">D67*2</f>
        <v>0</v>
      </c>
      <c r="L67" s="28">
        <f>E67*1</f>
        <v>0</v>
      </c>
      <c r="M67" s="28">
        <f>F67*0</f>
        <v>0</v>
      </c>
      <c r="N67" s="56">
        <f t="shared" ref="N67:N130" si="72">SUM(I67:M67)</f>
        <v>0</v>
      </c>
      <c r="CE67" s="83">
        <f t="shared" si="12"/>
        <v>0</v>
      </c>
      <c r="CF67" s="84">
        <v>64</v>
      </c>
      <c r="CG67" s="75">
        <v>129</v>
      </c>
      <c r="CH67" s="75">
        <f t="shared" si="13"/>
        <v>0</v>
      </c>
      <c r="CI67" s="75">
        <v>66</v>
      </c>
      <c r="CJ67" s="75">
        <v>129</v>
      </c>
      <c r="DT67" s="36"/>
      <c r="DU67" s="55">
        <f t="shared" si="23"/>
        <v>0</v>
      </c>
      <c r="DV67" s="84">
        <v>62</v>
      </c>
      <c r="DW67" s="55">
        <v>129</v>
      </c>
      <c r="DX67" s="55">
        <f t="shared" si="24"/>
        <v>0</v>
      </c>
      <c r="DY67" s="55">
        <v>64</v>
      </c>
      <c r="DZ67" s="55">
        <v>129</v>
      </c>
      <c r="EF67" s="36"/>
      <c r="EL67" s="36"/>
      <c r="ER67" s="36"/>
      <c r="EX67" s="36"/>
      <c r="FD67" s="36"/>
      <c r="FJ67" s="36"/>
      <c r="FK67" s="55">
        <f t="shared" si="32"/>
        <v>0</v>
      </c>
      <c r="FL67" s="84">
        <v>58</v>
      </c>
      <c r="FM67" s="55">
        <v>129</v>
      </c>
      <c r="FN67" s="55">
        <f t="shared" si="33"/>
        <v>0</v>
      </c>
      <c r="FO67" s="55">
        <v>58</v>
      </c>
      <c r="FP67" s="55">
        <v>129</v>
      </c>
      <c r="FV67" s="36"/>
      <c r="GB67" s="36"/>
      <c r="GH67" s="36"/>
      <c r="GN67" s="36"/>
      <c r="GT67" s="36"/>
      <c r="GZ67" s="36"/>
      <c r="HA67" s="55">
        <f t="shared" si="40"/>
        <v>0</v>
      </c>
      <c r="HB67" s="84">
        <v>62</v>
      </c>
      <c r="HC67" s="55">
        <v>129</v>
      </c>
      <c r="HD67" s="55">
        <f t="shared" si="41"/>
        <v>0</v>
      </c>
      <c r="HE67" s="55">
        <v>60</v>
      </c>
      <c r="HF67" s="55">
        <v>129</v>
      </c>
      <c r="HL67" s="36"/>
      <c r="HR67" s="36"/>
      <c r="HX67" s="36"/>
      <c r="ID67" s="36"/>
      <c r="IJ67" s="36"/>
      <c r="IP67" s="36"/>
      <c r="IQ67" s="55">
        <f t="shared" si="46"/>
        <v>0</v>
      </c>
      <c r="IR67" s="84">
        <v>54</v>
      </c>
      <c r="IS67" s="55">
        <v>129</v>
      </c>
      <c r="IT67" s="55">
        <f t="shared" si="47"/>
        <v>0</v>
      </c>
      <c r="IU67" s="55">
        <v>54</v>
      </c>
      <c r="IV67" s="55">
        <v>129</v>
      </c>
    </row>
    <row r="68" spans="1:256">
      <c r="A68" s="26">
        <v>66</v>
      </c>
      <c r="B68" s="28">
        <f>'فرم خام- پرینت- ثبت داده'!C74</f>
        <v>0</v>
      </c>
      <c r="C68" s="28">
        <f>'فرم خام- پرینت- ثبت داده'!D74</f>
        <v>0</v>
      </c>
      <c r="D68" s="28">
        <f>'فرم خام- پرینت- ثبت داده'!E74</f>
        <v>0</v>
      </c>
      <c r="E68" s="28">
        <f>'فرم خام- پرینت- ثبت داده'!F74</f>
        <v>0</v>
      </c>
      <c r="F68" s="28">
        <f>'فرم خام- پرینت- ثبت داده'!G74</f>
        <v>0</v>
      </c>
      <c r="G68" s="33"/>
      <c r="H68" s="51"/>
      <c r="I68" s="27">
        <f>B68*4</f>
        <v>0</v>
      </c>
      <c r="J68" s="28">
        <f>C68*3</f>
        <v>0</v>
      </c>
      <c r="K68" s="28">
        <f t="shared" si="71"/>
        <v>0</v>
      </c>
      <c r="L68" s="28">
        <f>E68*1</f>
        <v>0</v>
      </c>
      <c r="M68" s="28">
        <f>F68*0</f>
        <v>0</v>
      </c>
      <c r="N68" s="56">
        <f t="shared" si="72"/>
        <v>0</v>
      </c>
      <c r="CE68" s="83">
        <f t="shared" ref="CE68:CE131" si="73">IF($AS$2=CG68,CF68,0)</f>
        <v>0</v>
      </c>
      <c r="CF68" s="84">
        <v>64</v>
      </c>
      <c r="CG68" s="75">
        <v>128</v>
      </c>
      <c r="CH68" s="75">
        <f t="shared" ref="CH68:CH131" si="74">IF($AS$2=CJ68,CI68,0)</f>
        <v>0</v>
      </c>
      <c r="CI68" s="75">
        <v>66</v>
      </c>
      <c r="CJ68" s="75">
        <v>128</v>
      </c>
      <c r="DT68" s="36"/>
      <c r="DU68" s="55">
        <f t="shared" ref="DU68:DU131" si="75">IF($AT$2=DW68,DV68,0)</f>
        <v>0</v>
      </c>
      <c r="DV68" s="84">
        <v>62</v>
      </c>
      <c r="DW68" s="55">
        <v>128</v>
      </c>
      <c r="DX68" s="55">
        <f t="shared" ref="DX68:DX131" si="76">IF($AT$2=DZ68,DY68,0)</f>
        <v>0</v>
      </c>
      <c r="DY68" s="55">
        <v>62</v>
      </c>
      <c r="DZ68" s="55">
        <v>128</v>
      </c>
      <c r="EF68" s="36"/>
      <c r="EL68" s="36"/>
      <c r="ER68" s="36"/>
      <c r="EX68" s="36"/>
      <c r="FD68" s="36"/>
      <c r="FJ68" s="36"/>
      <c r="FK68" s="55">
        <f t="shared" ref="FK68:FK131" si="77">IF($AU$2=FM68,FL68,0)</f>
        <v>0</v>
      </c>
      <c r="FL68" s="84">
        <v>58</v>
      </c>
      <c r="FM68" s="55">
        <v>128</v>
      </c>
      <c r="FN68" s="55">
        <f t="shared" ref="FN68:FN128" si="78">IF($AU$2=FP68,FO68,0)</f>
        <v>0</v>
      </c>
      <c r="FO68" s="55">
        <v>58</v>
      </c>
      <c r="FP68" s="55">
        <v>128</v>
      </c>
      <c r="FV68" s="36"/>
      <c r="GB68" s="36"/>
      <c r="GH68" s="36"/>
      <c r="GN68" s="36"/>
      <c r="GT68" s="36"/>
      <c r="GZ68" s="36"/>
      <c r="HA68" s="55">
        <f t="shared" ref="HA68:HA131" si="79">IF($AV$2=HC68,HB68,0)</f>
        <v>0</v>
      </c>
      <c r="HB68" s="84">
        <v>62</v>
      </c>
      <c r="HC68" s="55">
        <v>128</v>
      </c>
      <c r="HD68" s="55">
        <f t="shared" ref="HD68:HD131" si="80">IF($AV$2=HF68,HE68,0)</f>
        <v>0</v>
      </c>
      <c r="HE68" s="55">
        <v>60</v>
      </c>
      <c r="HF68" s="55">
        <v>128</v>
      </c>
      <c r="HL68" s="36"/>
      <c r="HR68" s="36"/>
      <c r="HX68" s="36"/>
      <c r="ID68" s="36"/>
      <c r="IJ68" s="36"/>
      <c r="IP68" s="36"/>
      <c r="IQ68" s="55">
        <f t="shared" ref="IQ68:IQ131" si="81">IF($AW$2=IS68,IR68,0)</f>
        <v>0</v>
      </c>
      <c r="IR68" s="84">
        <v>52</v>
      </c>
      <c r="IS68" s="55">
        <v>128</v>
      </c>
      <c r="IT68" s="55">
        <f t="shared" ref="IT68:IT131" si="82">IF($AW$2=IV68,IU68,0)</f>
        <v>0</v>
      </c>
      <c r="IU68" s="55">
        <v>54</v>
      </c>
      <c r="IV68" s="55">
        <v>128</v>
      </c>
    </row>
    <row r="69" spans="1:256">
      <c r="A69" s="26">
        <v>67</v>
      </c>
      <c r="B69" s="28">
        <f>'فرم خام- پرینت- ثبت داده'!C75</f>
        <v>0</v>
      </c>
      <c r="C69" s="28">
        <f>'فرم خام- پرینت- ثبت داده'!D75</f>
        <v>0</v>
      </c>
      <c r="D69" s="28">
        <f>'فرم خام- پرینت- ثبت داده'!E75</f>
        <v>0</v>
      </c>
      <c r="E69" s="28">
        <f>'فرم خام- پرینت- ثبت داده'!F75</f>
        <v>0</v>
      </c>
      <c r="F69" s="28">
        <f>'فرم خام- پرینت- ثبت داده'!G75</f>
        <v>0</v>
      </c>
      <c r="G69" s="33"/>
      <c r="H69" s="51"/>
      <c r="I69" s="27">
        <f>B69*0</f>
        <v>0</v>
      </c>
      <c r="J69" s="28">
        <f>C69*1</f>
        <v>0</v>
      </c>
      <c r="K69" s="28">
        <f t="shared" si="71"/>
        <v>0</v>
      </c>
      <c r="L69" s="28">
        <f>E69*3</f>
        <v>0</v>
      </c>
      <c r="M69" s="28">
        <f>F69*4</f>
        <v>0</v>
      </c>
      <c r="N69" s="56">
        <f t="shared" si="72"/>
        <v>0</v>
      </c>
      <c r="CE69" s="83">
        <f t="shared" si="73"/>
        <v>0</v>
      </c>
      <c r="CF69" s="84">
        <v>62</v>
      </c>
      <c r="CG69" s="75">
        <v>127</v>
      </c>
      <c r="CH69" s="75">
        <f t="shared" si="74"/>
        <v>0</v>
      </c>
      <c r="CI69" s="75">
        <v>66</v>
      </c>
      <c r="CJ69" s="75">
        <v>127</v>
      </c>
      <c r="DT69" s="36"/>
      <c r="DU69" s="55">
        <f t="shared" si="75"/>
        <v>0</v>
      </c>
      <c r="DV69" s="84">
        <v>62</v>
      </c>
      <c r="DW69" s="55">
        <v>127</v>
      </c>
      <c r="DX69" s="55">
        <f t="shared" si="76"/>
        <v>0</v>
      </c>
      <c r="DY69" s="55">
        <v>62</v>
      </c>
      <c r="DZ69" s="55">
        <v>127</v>
      </c>
      <c r="EF69" s="36"/>
      <c r="EL69" s="36"/>
      <c r="ER69" s="36"/>
      <c r="EX69" s="36"/>
      <c r="FD69" s="36"/>
      <c r="FJ69" s="36"/>
      <c r="FK69" s="55">
        <f t="shared" si="77"/>
        <v>0</v>
      </c>
      <c r="FL69" s="84">
        <v>56</v>
      </c>
      <c r="FM69" s="55">
        <v>127</v>
      </c>
      <c r="FN69" s="55">
        <f t="shared" si="78"/>
        <v>0</v>
      </c>
      <c r="FO69" s="55">
        <v>58</v>
      </c>
      <c r="FP69" s="55">
        <v>127</v>
      </c>
      <c r="FV69" s="36"/>
      <c r="GB69" s="36"/>
      <c r="GH69" s="36"/>
      <c r="GN69" s="36"/>
      <c r="GT69" s="36"/>
      <c r="GZ69" s="36"/>
      <c r="HA69" s="55">
        <f t="shared" si="79"/>
        <v>0</v>
      </c>
      <c r="HB69" s="84">
        <v>60</v>
      </c>
      <c r="HC69" s="55">
        <v>127</v>
      </c>
      <c r="HD69" s="55">
        <f t="shared" si="80"/>
        <v>0</v>
      </c>
      <c r="HE69" s="55">
        <v>60</v>
      </c>
      <c r="HF69" s="55">
        <v>127</v>
      </c>
      <c r="HL69" s="36"/>
      <c r="HR69" s="36"/>
      <c r="HX69" s="36"/>
      <c r="ID69" s="36"/>
      <c r="IJ69" s="36"/>
      <c r="IP69" s="36"/>
      <c r="IQ69" s="55">
        <f t="shared" si="81"/>
        <v>0</v>
      </c>
      <c r="IR69" s="84">
        <v>52</v>
      </c>
      <c r="IS69" s="55">
        <v>127</v>
      </c>
      <c r="IT69" s="55">
        <f t="shared" si="82"/>
        <v>0</v>
      </c>
      <c r="IU69" s="55">
        <v>54</v>
      </c>
      <c r="IV69" s="55">
        <v>127</v>
      </c>
    </row>
    <row r="70" spans="1:256">
      <c r="A70" s="26">
        <v>68</v>
      </c>
      <c r="B70" s="28">
        <f>'فرم خام- پرینت- ثبت داده'!C76</f>
        <v>0</v>
      </c>
      <c r="C70" s="28">
        <f>'فرم خام- پرینت- ثبت داده'!D76</f>
        <v>0</v>
      </c>
      <c r="D70" s="28">
        <f>'فرم خام- پرینت- ثبت داده'!E76</f>
        <v>0</v>
      </c>
      <c r="E70" s="28">
        <f>'فرم خام- پرینت- ثبت داده'!F76</f>
        <v>0</v>
      </c>
      <c r="F70" s="28">
        <f>'فرم خام- پرینت- ثبت داده'!G76</f>
        <v>0</v>
      </c>
      <c r="G70" s="33"/>
      <c r="H70" s="51"/>
      <c r="I70" s="27">
        <f>B70*0</f>
        <v>0</v>
      </c>
      <c r="J70" s="28">
        <f>C70*1</f>
        <v>0</v>
      </c>
      <c r="K70" s="28">
        <f t="shared" si="71"/>
        <v>0</v>
      </c>
      <c r="L70" s="28">
        <f>E70*3</f>
        <v>0</v>
      </c>
      <c r="M70" s="28">
        <f>F70*4</f>
        <v>0</v>
      </c>
      <c r="N70" s="56">
        <f t="shared" si="72"/>
        <v>0</v>
      </c>
      <c r="CE70" s="83">
        <f t="shared" si="73"/>
        <v>0</v>
      </c>
      <c r="CF70" s="84">
        <v>62</v>
      </c>
      <c r="CG70" s="75">
        <v>126</v>
      </c>
      <c r="CH70" s="75">
        <f t="shared" si="74"/>
        <v>0</v>
      </c>
      <c r="CI70" s="75">
        <v>66</v>
      </c>
      <c r="CJ70" s="75">
        <v>126</v>
      </c>
      <c r="DT70" s="36"/>
      <c r="DU70" s="55">
        <f t="shared" si="75"/>
        <v>0</v>
      </c>
      <c r="DV70" s="84">
        <v>62</v>
      </c>
      <c r="DW70" s="55">
        <v>126</v>
      </c>
      <c r="DX70" s="55">
        <f t="shared" si="76"/>
        <v>0</v>
      </c>
      <c r="DY70" s="55">
        <v>62</v>
      </c>
      <c r="DZ70" s="55">
        <v>126</v>
      </c>
      <c r="EF70" s="36"/>
      <c r="EL70" s="36"/>
      <c r="ER70" s="36"/>
      <c r="EX70" s="36"/>
      <c r="FD70" s="36"/>
      <c r="FJ70" s="36"/>
      <c r="FK70" s="55">
        <f t="shared" si="77"/>
        <v>0</v>
      </c>
      <c r="FL70" s="84">
        <v>56</v>
      </c>
      <c r="FM70" s="55">
        <v>126</v>
      </c>
      <c r="FN70" s="55">
        <f t="shared" si="78"/>
        <v>0</v>
      </c>
      <c r="FO70" s="55">
        <v>56</v>
      </c>
      <c r="FP70" s="55">
        <v>126</v>
      </c>
      <c r="FV70" s="36"/>
      <c r="GB70" s="36"/>
      <c r="GH70" s="36"/>
      <c r="GN70" s="36"/>
      <c r="GT70" s="36"/>
      <c r="GZ70" s="36"/>
      <c r="HA70" s="55">
        <f t="shared" si="79"/>
        <v>0</v>
      </c>
      <c r="HB70" s="84">
        <v>60</v>
      </c>
      <c r="HC70" s="55">
        <v>126</v>
      </c>
      <c r="HD70" s="55">
        <f t="shared" si="80"/>
        <v>0</v>
      </c>
      <c r="HE70" s="55">
        <v>58</v>
      </c>
      <c r="HF70" s="55">
        <v>126</v>
      </c>
      <c r="HL70" s="36"/>
      <c r="HR70" s="36"/>
      <c r="HX70" s="36"/>
      <c r="ID70" s="36"/>
      <c r="IJ70" s="36"/>
      <c r="IP70" s="36"/>
      <c r="IQ70" s="55">
        <f t="shared" si="81"/>
        <v>0</v>
      </c>
      <c r="IR70" s="84">
        <v>52</v>
      </c>
      <c r="IS70" s="55">
        <v>126</v>
      </c>
      <c r="IT70" s="55">
        <f t="shared" si="82"/>
        <v>0</v>
      </c>
      <c r="IU70" s="55">
        <v>54</v>
      </c>
      <c r="IV70" s="55">
        <v>126</v>
      </c>
    </row>
    <row r="71" spans="1:256">
      <c r="A71" s="26">
        <v>69</v>
      </c>
      <c r="B71" s="28">
        <f>'فرم خام- پرینت- ثبت داده'!C77</f>
        <v>0</v>
      </c>
      <c r="C71" s="28">
        <f>'فرم خام- پرینت- ثبت داده'!D77</f>
        <v>0</v>
      </c>
      <c r="D71" s="28">
        <f>'فرم خام- پرینت- ثبت داده'!E77</f>
        <v>0</v>
      </c>
      <c r="E71" s="28">
        <f>'فرم خام- پرینت- ثبت داده'!F77</f>
        <v>0</v>
      </c>
      <c r="F71" s="28">
        <f>'فرم خام- پرینت- ثبت داده'!G77</f>
        <v>0</v>
      </c>
      <c r="G71" s="33"/>
      <c r="H71" s="51"/>
      <c r="I71" s="27">
        <f>B71*4</f>
        <v>0</v>
      </c>
      <c r="J71" s="28">
        <f>C71*3</f>
        <v>0</v>
      </c>
      <c r="K71" s="28">
        <f t="shared" si="71"/>
        <v>0</v>
      </c>
      <c r="L71" s="28">
        <f>E71*1</f>
        <v>0</v>
      </c>
      <c r="M71" s="28">
        <f>F71*0</f>
        <v>0</v>
      </c>
      <c r="N71" s="56">
        <f t="shared" si="72"/>
        <v>0</v>
      </c>
      <c r="CE71" s="83">
        <f t="shared" si="73"/>
        <v>0</v>
      </c>
      <c r="CF71" s="84">
        <v>62</v>
      </c>
      <c r="CG71" s="75">
        <v>125</v>
      </c>
      <c r="CH71" s="75">
        <f t="shared" si="74"/>
        <v>0</v>
      </c>
      <c r="CI71" s="75">
        <v>66</v>
      </c>
      <c r="CJ71" s="75">
        <v>125</v>
      </c>
      <c r="DT71" s="36"/>
      <c r="DU71" s="55">
        <f t="shared" si="75"/>
        <v>0</v>
      </c>
      <c r="DV71" s="84">
        <v>60</v>
      </c>
      <c r="DW71" s="55">
        <v>125</v>
      </c>
      <c r="DX71" s="55">
        <f t="shared" si="76"/>
        <v>0</v>
      </c>
      <c r="DY71" s="55">
        <v>62</v>
      </c>
      <c r="DZ71" s="55">
        <v>125</v>
      </c>
      <c r="EF71" s="36"/>
      <c r="EL71" s="36"/>
      <c r="ER71" s="36"/>
      <c r="EX71" s="36"/>
      <c r="FD71" s="36"/>
      <c r="FJ71" s="36"/>
      <c r="FK71" s="55">
        <f t="shared" si="77"/>
        <v>0</v>
      </c>
      <c r="FL71" s="84">
        <v>56</v>
      </c>
      <c r="FM71" s="55">
        <v>125</v>
      </c>
      <c r="FN71" s="55">
        <f t="shared" si="78"/>
        <v>0</v>
      </c>
      <c r="FO71" s="55">
        <v>56</v>
      </c>
      <c r="FP71" s="55">
        <v>125</v>
      </c>
      <c r="FV71" s="36"/>
      <c r="GB71" s="36"/>
      <c r="GH71" s="36"/>
      <c r="GN71" s="36"/>
      <c r="GT71" s="36"/>
      <c r="GZ71" s="36"/>
      <c r="HA71" s="55">
        <f t="shared" si="79"/>
        <v>0</v>
      </c>
      <c r="HB71" s="84">
        <v>58</v>
      </c>
      <c r="HC71" s="55">
        <v>125</v>
      </c>
      <c r="HD71" s="55">
        <f t="shared" si="80"/>
        <v>0</v>
      </c>
      <c r="HE71" s="55">
        <v>58</v>
      </c>
      <c r="HF71" s="55">
        <v>125</v>
      </c>
      <c r="HL71" s="36"/>
      <c r="HR71" s="36"/>
      <c r="HX71" s="36"/>
      <c r="ID71" s="36"/>
      <c r="IJ71" s="36"/>
      <c r="IP71" s="36"/>
      <c r="IQ71" s="55">
        <f t="shared" si="81"/>
        <v>0</v>
      </c>
      <c r="IR71" s="84">
        <v>52</v>
      </c>
      <c r="IS71" s="55">
        <v>125</v>
      </c>
      <c r="IT71" s="55">
        <f t="shared" si="82"/>
        <v>0</v>
      </c>
      <c r="IU71" s="55">
        <v>52</v>
      </c>
      <c r="IV71" s="55">
        <v>125</v>
      </c>
    </row>
    <row r="72" spans="1:256">
      <c r="A72" s="26">
        <v>70</v>
      </c>
      <c r="B72" s="28">
        <f>'فرم خام- پرینت- ثبت داده'!C78</f>
        <v>0</v>
      </c>
      <c r="C72" s="28">
        <f>'فرم خام- پرینت- ثبت داده'!D78</f>
        <v>0</v>
      </c>
      <c r="D72" s="28">
        <f>'فرم خام- پرینت- ثبت داده'!E78</f>
        <v>0</v>
      </c>
      <c r="E72" s="28">
        <f>'فرم خام- پرینت- ثبت داده'!F78</f>
        <v>0</v>
      </c>
      <c r="F72" s="28">
        <f>'فرم خام- پرینت- ثبت داده'!G78</f>
        <v>0</v>
      </c>
      <c r="G72" s="33"/>
      <c r="H72" s="51"/>
      <c r="I72" s="27">
        <f>B72*0</f>
        <v>0</v>
      </c>
      <c r="J72" s="28">
        <f>C72*1</f>
        <v>0</v>
      </c>
      <c r="K72" s="28">
        <f t="shared" si="71"/>
        <v>0</v>
      </c>
      <c r="L72" s="28">
        <f>E72*3</f>
        <v>0</v>
      </c>
      <c r="M72" s="28">
        <f>F72*4</f>
        <v>0</v>
      </c>
      <c r="N72" s="56">
        <f t="shared" si="72"/>
        <v>0</v>
      </c>
      <c r="CE72" s="83">
        <f t="shared" si="73"/>
        <v>0</v>
      </c>
      <c r="CF72" s="84">
        <v>60</v>
      </c>
      <c r="CG72" s="75">
        <v>124</v>
      </c>
      <c r="CH72" s="75">
        <f t="shared" si="74"/>
        <v>0</v>
      </c>
      <c r="CI72" s="75">
        <v>62</v>
      </c>
      <c r="CJ72" s="75">
        <v>124</v>
      </c>
      <c r="DT72" s="36"/>
      <c r="DU72" s="55">
        <f t="shared" si="75"/>
        <v>0</v>
      </c>
      <c r="DV72" s="84">
        <v>60</v>
      </c>
      <c r="DW72" s="55">
        <v>124</v>
      </c>
      <c r="DX72" s="55">
        <f t="shared" si="76"/>
        <v>0</v>
      </c>
      <c r="DY72" s="55">
        <v>62</v>
      </c>
      <c r="DZ72" s="55">
        <v>124</v>
      </c>
      <c r="EF72" s="36"/>
      <c r="EL72" s="36"/>
      <c r="ER72" s="36"/>
      <c r="EX72" s="36"/>
      <c r="FD72" s="36"/>
      <c r="FJ72" s="36"/>
      <c r="FK72" s="55">
        <f t="shared" si="77"/>
        <v>0</v>
      </c>
      <c r="FL72" s="84">
        <v>54</v>
      </c>
      <c r="FM72" s="55">
        <v>124</v>
      </c>
      <c r="FN72" s="55">
        <f t="shared" si="78"/>
        <v>0</v>
      </c>
      <c r="FO72" s="55">
        <v>56</v>
      </c>
      <c r="FP72" s="55">
        <v>124</v>
      </c>
      <c r="FV72" s="36"/>
      <c r="GB72" s="36"/>
      <c r="GH72" s="36"/>
      <c r="GN72" s="36"/>
      <c r="GT72" s="36"/>
      <c r="GZ72" s="36"/>
      <c r="HA72" s="55">
        <f t="shared" si="79"/>
        <v>0</v>
      </c>
      <c r="HB72" s="84">
        <v>58</v>
      </c>
      <c r="HC72" s="55">
        <v>124</v>
      </c>
      <c r="HD72" s="55">
        <f t="shared" si="80"/>
        <v>0</v>
      </c>
      <c r="HE72" s="55">
        <v>58</v>
      </c>
      <c r="HF72" s="55">
        <v>124</v>
      </c>
      <c r="HL72" s="36"/>
      <c r="HR72" s="36"/>
      <c r="HX72" s="36"/>
      <c r="ID72" s="36"/>
      <c r="IJ72" s="36"/>
      <c r="IP72" s="36"/>
      <c r="IQ72" s="55">
        <f t="shared" si="81"/>
        <v>0</v>
      </c>
      <c r="IR72" s="84">
        <v>52</v>
      </c>
      <c r="IS72" s="55">
        <v>124</v>
      </c>
      <c r="IT72" s="55">
        <f t="shared" si="82"/>
        <v>0</v>
      </c>
      <c r="IU72" s="55">
        <v>52</v>
      </c>
      <c r="IV72" s="55">
        <v>124</v>
      </c>
    </row>
    <row r="73" spans="1:256">
      <c r="A73" s="26">
        <v>71</v>
      </c>
      <c r="B73" s="28">
        <f>'فرم خام- پرینت- ثبت داده'!C79</f>
        <v>0</v>
      </c>
      <c r="C73" s="28">
        <f>'فرم خام- پرینت- ثبت داده'!D79</f>
        <v>0</v>
      </c>
      <c r="D73" s="28">
        <f>'فرم خام- پرینت- ثبت داده'!E79</f>
        <v>0</v>
      </c>
      <c r="E73" s="28">
        <f>'فرم خام- پرینت- ثبت داده'!F79</f>
        <v>0</v>
      </c>
      <c r="F73" s="28">
        <f>'فرم خام- پرینت- ثبت داده'!G79</f>
        <v>0</v>
      </c>
      <c r="G73" s="33"/>
      <c r="H73" s="51"/>
      <c r="I73" s="27">
        <f>B73*0</f>
        <v>0</v>
      </c>
      <c r="J73" s="28">
        <f>C73*1</f>
        <v>0</v>
      </c>
      <c r="K73" s="28">
        <f t="shared" si="71"/>
        <v>0</v>
      </c>
      <c r="L73" s="28">
        <f>E73*3</f>
        <v>0</v>
      </c>
      <c r="M73" s="28">
        <f>F73*4</f>
        <v>0</v>
      </c>
      <c r="N73" s="56">
        <f t="shared" si="72"/>
        <v>0</v>
      </c>
      <c r="CE73" s="83">
        <f t="shared" si="73"/>
        <v>0</v>
      </c>
      <c r="CF73" s="84">
        <v>60</v>
      </c>
      <c r="CG73" s="75">
        <v>123</v>
      </c>
      <c r="CH73" s="75">
        <f t="shared" si="74"/>
        <v>0</v>
      </c>
      <c r="CI73" s="75">
        <v>62</v>
      </c>
      <c r="CJ73" s="75">
        <v>123</v>
      </c>
      <c r="DT73" s="36"/>
      <c r="DU73" s="55">
        <f t="shared" si="75"/>
        <v>0</v>
      </c>
      <c r="DV73" s="84">
        <v>60</v>
      </c>
      <c r="DW73" s="55">
        <v>123</v>
      </c>
      <c r="DX73" s="55">
        <f t="shared" si="76"/>
        <v>0</v>
      </c>
      <c r="DY73" s="55">
        <v>60</v>
      </c>
      <c r="DZ73" s="55">
        <v>123</v>
      </c>
      <c r="EF73" s="36"/>
      <c r="EL73" s="36"/>
      <c r="ER73" s="36"/>
      <c r="EX73" s="36"/>
      <c r="FD73" s="36"/>
      <c r="FJ73" s="36"/>
      <c r="FK73" s="55">
        <f t="shared" si="77"/>
        <v>0</v>
      </c>
      <c r="FL73" s="84">
        <v>54</v>
      </c>
      <c r="FM73" s="55">
        <v>123</v>
      </c>
      <c r="FN73" s="55">
        <f t="shared" si="78"/>
        <v>0</v>
      </c>
      <c r="FO73" s="55">
        <v>56</v>
      </c>
      <c r="FP73" s="55">
        <v>123</v>
      </c>
      <c r="FV73" s="36"/>
      <c r="GB73" s="36"/>
      <c r="GH73" s="36"/>
      <c r="GN73" s="36"/>
      <c r="GT73" s="36"/>
      <c r="GZ73" s="36"/>
      <c r="HA73" s="55">
        <f t="shared" si="79"/>
        <v>0</v>
      </c>
      <c r="HB73" s="84">
        <v>58</v>
      </c>
      <c r="HC73" s="55">
        <v>123</v>
      </c>
      <c r="HD73" s="55">
        <f t="shared" si="80"/>
        <v>0</v>
      </c>
      <c r="HE73" s="55">
        <v>56</v>
      </c>
      <c r="HF73" s="55">
        <v>123</v>
      </c>
      <c r="HL73" s="36"/>
      <c r="HR73" s="36"/>
      <c r="HX73" s="36"/>
      <c r="ID73" s="36"/>
      <c r="IJ73" s="36"/>
      <c r="IP73" s="36"/>
      <c r="IQ73" s="55">
        <f t="shared" si="81"/>
        <v>0</v>
      </c>
      <c r="IR73" s="84">
        <v>50</v>
      </c>
      <c r="IS73" s="55">
        <v>123</v>
      </c>
      <c r="IT73" s="55">
        <f t="shared" si="82"/>
        <v>0</v>
      </c>
      <c r="IU73" s="55">
        <v>52</v>
      </c>
      <c r="IV73" s="55">
        <v>123</v>
      </c>
    </row>
    <row r="74" spans="1:256">
      <c r="A74" s="26">
        <v>72</v>
      </c>
      <c r="B74" s="28">
        <f>'فرم خام- پرینت- ثبت داده'!C80</f>
        <v>0</v>
      </c>
      <c r="C74" s="28">
        <f>'فرم خام- پرینت- ثبت داده'!D80</f>
        <v>0</v>
      </c>
      <c r="D74" s="28">
        <f>'فرم خام- پرینت- ثبت داده'!E80</f>
        <v>0</v>
      </c>
      <c r="E74" s="28">
        <f>'فرم خام- پرینت- ثبت داده'!F80</f>
        <v>0</v>
      </c>
      <c r="F74" s="28">
        <f>'فرم خام- پرینت- ثبت داده'!G80</f>
        <v>0</v>
      </c>
      <c r="G74" s="33"/>
      <c r="H74" s="51"/>
      <c r="I74" s="27">
        <f>B74*4</f>
        <v>0</v>
      </c>
      <c r="J74" s="28">
        <f>C74*3</f>
        <v>0</v>
      </c>
      <c r="K74" s="28">
        <f t="shared" si="71"/>
        <v>0</v>
      </c>
      <c r="L74" s="28">
        <f>E74*1</f>
        <v>0</v>
      </c>
      <c r="M74" s="28">
        <f>F74*0</f>
        <v>0</v>
      </c>
      <c r="N74" s="56">
        <f t="shared" si="72"/>
        <v>0</v>
      </c>
      <c r="CE74" s="83">
        <f t="shared" si="73"/>
        <v>0</v>
      </c>
      <c r="CF74" s="84">
        <v>60</v>
      </c>
      <c r="CG74" s="75">
        <v>122</v>
      </c>
      <c r="CH74" s="75">
        <f t="shared" si="74"/>
        <v>0</v>
      </c>
      <c r="CI74" s="75">
        <v>62</v>
      </c>
      <c r="CJ74" s="75">
        <v>122</v>
      </c>
      <c r="DT74" s="36"/>
      <c r="DU74" s="55">
        <f t="shared" si="75"/>
        <v>0</v>
      </c>
      <c r="DV74" s="84">
        <v>60</v>
      </c>
      <c r="DW74" s="55">
        <v>122</v>
      </c>
      <c r="DX74" s="55">
        <f t="shared" si="76"/>
        <v>0</v>
      </c>
      <c r="DY74" s="55">
        <v>60</v>
      </c>
      <c r="DZ74" s="55">
        <v>122</v>
      </c>
      <c r="EF74" s="36"/>
      <c r="EL74" s="36"/>
      <c r="ER74" s="36"/>
      <c r="EX74" s="36"/>
      <c r="FD74" s="36"/>
      <c r="FJ74" s="36"/>
      <c r="FK74" s="55">
        <f t="shared" si="77"/>
        <v>0</v>
      </c>
      <c r="FL74" s="84">
        <v>52</v>
      </c>
      <c r="FM74" s="55">
        <v>122</v>
      </c>
      <c r="FN74" s="55">
        <f t="shared" si="78"/>
        <v>0</v>
      </c>
      <c r="FO74" s="55">
        <v>54</v>
      </c>
      <c r="FP74" s="55">
        <v>122</v>
      </c>
      <c r="FV74" s="36"/>
      <c r="GB74" s="36"/>
      <c r="GH74" s="36"/>
      <c r="GN74" s="36"/>
      <c r="GT74" s="36"/>
      <c r="GZ74" s="36"/>
      <c r="HA74" s="55">
        <f t="shared" si="79"/>
        <v>0</v>
      </c>
      <c r="HB74" s="84">
        <v>58</v>
      </c>
      <c r="HC74" s="55">
        <v>122</v>
      </c>
      <c r="HD74" s="55">
        <f t="shared" si="80"/>
        <v>0</v>
      </c>
      <c r="HE74" s="55">
        <v>56</v>
      </c>
      <c r="HF74" s="55">
        <v>122</v>
      </c>
      <c r="HL74" s="36"/>
      <c r="HR74" s="36"/>
      <c r="HX74" s="36"/>
      <c r="ID74" s="36"/>
      <c r="IJ74" s="36"/>
      <c r="IP74" s="36"/>
      <c r="IQ74" s="55">
        <f t="shared" si="81"/>
        <v>0</v>
      </c>
      <c r="IR74" s="84">
        <v>50</v>
      </c>
      <c r="IS74" s="55">
        <v>122</v>
      </c>
      <c r="IT74" s="55">
        <f t="shared" si="82"/>
        <v>0</v>
      </c>
      <c r="IU74" s="55">
        <v>50</v>
      </c>
      <c r="IV74" s="55">
        <v>122</v>
      </c>
    </row>
    <row r="75" spans="1:256">
      <c r="A75" s="26">
        <v>73</v>
      </c>
      <c r="B75" s="28">
        <f>'فرم خام- پرینت- ثبت داده'!C81</f>
        <v>0</v>
      </c>
      <c r="C75" s="28">
        <f>'فرم خام- پرینت- ثبت داده'!D81</f>
        <v>0</v>
      </c>
      <c r="D75" s="28">
        <f>'فرم خام- پرینت- ثبت داده'!E81</f>
        <v>0</v>
      </c>
      <c r="E75" s="28">
        <f>'فرم خام- پرینت- ثبت داده'!F81</f>
        <v>0</v>
      </c>
      <c r="F75" s="28">
        <f>'فرم خام- پرینت- ثبت داده'!G81</f>
        <v>0</v>
      </c>
      <c r="G75" s="33"/>
      <c r="H75" s="51"/>
      <c r="I75" s="27">
        <f>B75*4</f>
        <v>0</v>
      </c>
      <c r="J75" s="28">
        <f>C75*3</f>
        <v>0</v>
      </c>
      <c r="K75" s="28">
        <f t="shared" si="71"/>
        <v>0</v>
      </c>
      <c r="L75" s="28">
        <f>E75*1</f>
        <v>0</v>
      </c>
      <c r="M75" s="28">
        <f>F75*0</f>
        <v>0</v>
      </c>
      <c r="N75" s="56">
        <f t="shared" si="72"/>
        <v>0</v>
      </c>
      <c r="CE75" s="83">
        <f t="shared" si="73"/>
        <v>0</v>
      </c>
      <c r="CF75" s="84">
        <v>58</v>
      </c>
      <c r="CG75" s="75">
        <v>121</v>
      </c>
      <c r="CH75" s="75">
        <f t="shared" si="74"/>
        <v>0</v>
      </c>
      <c r="CI75" s="75">
        <v>60</v>
      </c>
      <c r="CJ75" s="75">
        <v>121</v>
      </c>
      <c r="DT75" s="36"/>
      <c r="DU75" s="55">
        <f t="shared" si="75"/>
        <v>0</v>
      </c>
      <c r="DV75" s="84">
        <v>60</v>
      </c>
      <c r="DW75" s="55">
        <v>121</v>
      </c>
      <c r="DX75" s="55">
        <f t="shared" si="76"/>
        <v>0</v>
      </c>
      <c r="DY75" s="55">
        <v>60</v>
      </c>
      <c r="DZ75" s="55">
        <v>121</v>
      </c>
      <c r="EF75" s="36"/>
      <c r="EL75" s="36"/>
      <c r="ER75" s="36"/>
      <c r="EX75" s="36"/>
      <c r="FD75" s="36"/>
      <c r="FJ75" s="36"/>
      <c r="FK75" s="55">
        <f t="shared" si="77"/>
        <v>0</v>
      </c>
      <c r="FL75" s="84">
        <v>52</v>
      </c>
      <c r="FM75" s="55">
        <v>121</v>
      </c>
      <c r="FN75" s="55">
        <f t="shared" si="78"/>
        <v>0</v>
      </c>
      <c r="FO75" s="55">
        <v>54</v>
      </c>
      <c r="FP75" s="55">
        <v>121</v>
      </c>
      <c r="FV75" s="36"/>
      <c r="GB75" s="36"/>
      <c r="GH75" s="36"/>
      <c r="GN75" s="36"/>
      <c r="GT75" s="36"/>
      <c r="GZ75" s="36"/>
      <c r="HA75" s="55">
        <f t="shared" si="79"/>
        <v>0</v>
      </c>
      <c r="HB75" s="84">
        <v>56</v>
      </c>
      <c r="HC75" s="55">
        <v>121</v>
      </c>
      <c r="HD75" s="55">
        <f t="shared" si="80"/>
        <v>0</v>
      </c>
      <c r="HE75" s="55">
        <v>56</v>
      </c>
      <c r="HF75" s="55">
        <v>121</v>
      </c>
      <c r="HL75" s="36"/>
      <c r="HR75" s="36"/>
      <c r="HX75" s="36"/>
      <c r="ID75" s="36"/>
      <c r="IJ75" s="36"/>
      <c r="IP75" s="36"/>
      <c r="IQ75" s="55">
        <f t="shared" si="81"/>
        <v>0</v>
      </c>
      <c r="IR75" s="84">
        <v>50</v>
      </c>
      <c r="IS75" s="55">
        <v>121</v>
      </c>
      <c r="IT75" s="55">
        <f t="shared" si="82"/>
        <v>0</v>
      </c>
      <c r="IU75" s="55">
        <v>50</v>
      </c>
      <c r="IV75" s="55">
        <v>121</v>
      </c>
    </row>
    <row r="76" spans="1:256">
      <c r="A76" s="26">
        <v>74</v>
      </c>
      <c r="B76" s="28">
        <f>'فرم خام- پرینت- ثبت داده'!C82</f>
        <v>0</v>
      </c>
      <c r="C76" s="28">
        <f>'فرم خام- پرینت- ثبت داده'!D82</f>
        <v>0</v>
      </c>
      <c r="D76" s="28">
        <f>'فرم خام- پرینت- ثبت داده'!E82</f>
        <v>0</v>
      </c>
      <c r="E76" s="28">
        <f>'فرم خام- پرینت- ثبت داده'!F82</f>
        <v>0</v>
      </c>
      <c r="F76" s="28">
        <f>'فرم خام- پرینت- ثبت داده'!G82</f>
        <v>0</v>
      </c>
      <c r="G76" s="33"/>
      <c r="H76" s="51"/>
      <c r="I76" s="27">
        <f>B76*0</f>
        <v>0</v>
      </c>
      <c r="J76" s="28">
        <f>C76*1</f>
        <v>0</v>
      </c>
      <c r="K76" s="28">
        <f t="shared" si="71"/>
        <v>0</v>
      </c>
      <c r="L76" s="28">
        <f>E76*3</f>
        <v>0</v>
      </c>
      <c r="M76" s="28">
        <f>F76*4</f>
        <v>0</v>
      </c>
      <c r="N76" s="56">
        <f t="shared" si="72"/>
        <v>0</v>
      </c>
      <c r="CE76" s="83">
        <f t="shared" si="73"/>
        <v>0</v>
      </c>
      <c r="CF76" s="84">
        <v>58</v>
      </c>
      <c r="CG76" s="75">
        <v>120</v>
      </c>
      <c r="CH76" s="75">
        <f t="shared" si="74"/>
        <v>0</v>
      </c>
      <c r="CI76" s="75">
        <v>60</v>
      </c>
      <c r="CJ76" s="75">
        <v>120</v>
      </c>
      <c r="DT76" s="36"/>
      <c r="DU76" s="55">
        <f t="shared" si="75"/>
        <v>0</v>
      </c>
      <c r="DV76" s="84">
        <v>58</v>
      </c>
      <c r="DW76" s="55">
        <v>120</v>
      </c>
      <c r="DX76" s="55">
        <f t="shared" si="76"/>
        <v>0</v>
      </c>
      <c r="DY76" s="55">
        <v>60</v>
      </c>
      <c r="DZ76" s="55">
        <v>120</v>
      </c>
      <c r="EF76" s="36"/>
      <c r="EL76" s="36"/>
      <c r="ER76" s="36"/>
      <c r="EX76" s="36"/>
      <c r="FD76" s="36"/>
      <c r="FJ76" s="36"/>
      <c r="FK76" s="55">
        <f t="shared" si="77"/>
        <v>0</v>
      </c>
      <c r="FL76" s="84">
        <v>52</v>
      </c>
      <c r="FM76" s="55">
        <v>120</v>
      </c>
      <c r="FN76" s="55">
        <f t="shared" si="78"/>
        <v>0</v>
      </c>
      <c r="FO76" s="55">
        <v>54</v>
      </c>
      <c r="FP76" s="55">
        <v>120</v>
      </c>
      <c r="FV76" s="36"/>
      <c r="GB76" s="36"/>
      <c r="GH76" s="36"/>
      <c r="GN76" s="36"/>
      <c r="GT76" s="36"/>
      <c r="GZ76" s="36"/>
      <c r="HA76" s="55">
        <f t="shared" si="79"/>
        <v>0</v>
      </c>
      <c r="HB76" s="84">
        <v>56</v>
      </c>
      <c r="HC76" s="55">
        <v>120</v>
      </c>
      <c r="HD76" s="55">
        <f t="shared" si="80"/>
        <v>0</v>
      </c>
      <c r="HE76" s="55">
        <v>56</v>
      </c>
      <c r="HF76" s="55">
        <v>120</v>
      </c>
      <c r="HL76" s="36"/>
      <c r="HR76" s="36"/>
      <c r="HX76" s="36"/>
      <c r="ID76" s="36"/>
      <c r="IJ76" s="36"/>
      <c r="IP76" s="36"/>
      <c r="IQ76" s="55">
        <f t="shared" si="81"/>
        <v>0</v>
      </c>
      <c r="IR76" s="84">
        <v>50</v>
      </c>
      <c r="IS76" s="55">
        <v>120</v>
      </c>
      <c r="IT76" s="55">
        <f t="shared" si="82"/>
        <v>0</v>
      </c>
      <c r="IU76" s="55">
        <v>50</v>
      </c>
      <c r="IV76" s="55">
        <v>120</v>
      </c>
    </row>
    <row r="77" spans="1:256">
      <c r="A77" s="26">
        <v>75</v>
      </c>
      <c r="B77" s="28">
        <f>'فرم خام- پرینت- ثبت داده'!C83</f>
        <v>0</v>
      </c>
      <c r="C77" s="28">
        <f>'فرم خام- پرینت- ثبت داده'!D83</f>
        <v>0</v>
      </c>
      <c r="D77" s="28">
        <f>'فرم خام- پرینت- ثبت داده'!E83</f>
        <v>0</v>
      </c>
      <c r="E77" s="28">
        <f>'فرم خام- پرینت- ثبت داده'!F83</f>
        <v>0</v>
      </c>
      <c r="F77" s="28">
        <f>'فرم خام- پرینت- ثبت داده'!G83</f>
        <v>0</v>
      </c>
      <c r="G77" s="33"/>
      <c r="H77" s="51"/>
      <c r="I77" s="27">
        <f>B77*4</f>
        <v>0</v>
      </c>
      <c r="J77" s="28">
        <f>C77*3</f>
        <v>0</v>
      </c>
      <c r="K77" s="28">
        <f t="shared" si="71"/>
        <v>0</v>
      </c>
      <c r="L77" s="28">
        <f>E77*1</f>
        <v>0</v>
      </c>
      <c r="M77" s="28">
        <f>F77*0</f>
        <v>0</v>
      </c>
      <c r="N77" s="56">
        <f t="shared" si="72"/>
        <v>0</v>
      </c>
      <c r="CE77" s="83">
        <f t="shared" si="73"/>
        <v>0</v>
      </c>
      <c r="CF77" s="84">
        <v>58</v>
      </c>
      <c r="CG77" s="75">
        <v>119</v>
      </c>
      <c r="CH77" s="75">
        <f t="shared" si="74"/>
        <v>0</v>
      </c>
      <c r="CI77" s="75">
        <v>60</v>
      </c>
      <c r="CJ77" s="75">
        <v>119</v>
      </c>
      <c r="DT77" s="36"/>
      <c r="DU77" s="55">
        <f t="shared" si="75"/>
        <v>0</v>
      </c>
      <c r="DV77" s="84">
        <v>58</v>
      </c>
      <c r="DW77" s="55">
        <v>119</v>
      </c>
      <c r="DX77" s="55">
        <f t="shared" si="76"/>
        <v>0</v>
      </c>
      <c r="DY77" s="55">
        <v>60</v>
      </c>
      <c r="DZ77" s="55">
        <v>119</v>
      </c>
      <c r="EF77" s="36"/>
      <c r="EL77" s="36"/>
      <c r="ER77" s="36"/>
      <c r="EX77" s="36"/>
      <c r="FD77" s="36"/>
      <c r="FJ77" s="36"/>
      <c r="FK77" s="55">
        <f t="shared" si="77"/>
        <v>0</v>
      </c>
      <c r="FL77" s="84">
        <v>50</v>
      </c>
      <c r="FM77" s="55">
        <v>119</v>
      </c>
      <c r="FN77" s="55">
        <f t="shared" si="78"/>
        <v>0</v>
      </c>
      <c r="FO77" s="55">
        <v>52</v>
      </c>
      <c r="FP77" s="55">
        <v>119</v>
      </c>
      <c r="FV77" s="36"/>
      <c r="GB77" s="36"/>
      <c r="GH77" s="36"/>
      <c r="GN77" s="36"/>
      <c r="GT77" s="36"/>
      <c r="GZ77" s="36"/>
      <c r="HA77" s="55">
        <f t="shared" si="79"/>
        <v>0</v>
      </c>
      <c r="HB77" s="84">
        <v>54</v>
      </c>
      <c r="HC77" s="55">
        <v>119</v>
      </c>
      <c r="HD77" s="55">
        <f t="shared" si="80"/>
        <v>0</v>
      </c>
      <c r="HE77" s="55">
        <v>54</v>
      </c>
      <c r="HF77" s="55">
        <v>119</v>
      </c>
      <c r="HL77" s="36"/>
      <c r="HR77" s="36"/>
      <c r="HX77" s="36"/>
      <c r="ID77" s="36"/>
      <c r="IJ77" s="36"/>
      <c r="IP77" s="36"/>
      <c r="IQ77" s="55">
        <f t="shared" si="81"/>
        <v>0</v>
      </c>
      <c r="IR77" s="84">
        <v>50</v>
      </c>
      <c r="IS77" s="55">
        <v>119</v>
      </c>
      <c r="IT77" s="55">
        <f t="shared" si="82"/>
        <v>0</v>
      </c>
      <c r="IU77" s="55">
        <v>50</v>
      </c>
      <c r="IV77" s="55">
        <v>119</v>
      </c>
    </row>
    <row r="78" spans="1:256">
      <c r="A78" s="26">
        <v>76</v>
      </c>
      <c r="B78" s="28">
        <f>'فرم خام- پرینت- ثبت داده'!C84</f>
        <v>0</v>
      </c>
      <c r="C78" s="28">
        <f>'فرم خام- پرینت- ثبت داده'!D84</f>
        <v>0</v>
      </c>
      <c r="D78" s="28">
        <f>'فرم خام- پرینت- ثبت داده'!E84</f>
        <v>0</v>
      </c>
      <c r="E78" s="28">
        <f>'فرم خام- پرینت- ثبت داده'!F84</f>
        <v>0</v>
      </c>
      <c r="F78" s="28">
        <f>'فرم خام- پرینت- ثبت داده'!G84</f>
        <v>0</v>
      </c>
      <c r="G78" s="33"/>
      <c r="H78" s="51"/>
      <c r="I78" s="27">
        <f>B78*4</f>
        <v>0</v>
      </c>
      <c r="J78" s="28">
        <f>C78*3</f>
        <v>0</v>
      </c>
      <c r="K78" s="28">
        <f t="shared" si="71"/>
        <v>0</v>
      </c>
      <c r="L78" s="28">
        <f>E78*1</f>
        <v>0</v>
      </c>
      <c r="M78" s="28">
        <f>F78*0</f>
        <v>0</v>
      </c>
      <c r="N78" s="56">
        <f t="shared" si="72"/>
        <v>0</v>
      </c>
      <c r="CE78" s="83">
        <f t="shared" si="73"/>
        <v>0</v>
      </c>
      <c r="CF78" s="84">
        <v>58</v>
      </c>
      <c r="CG78" s="75">
        <v>118</v>
      </c>
      <c r="CH78" s="75">
        <f t="shared" si="74"/>
        <v>0</v>
      </c>
      <c r="CI78" s="75">
        <v>58</v>
      </c>
      <c r="CJ78" s="75">
        <v>118</v>
      </c>
      <c r="DT78" s="36"/>
      <c r="DU78" s="55">
        <f t="shared" si="75"/>
        <v>0</v>
      </c>
      <c r="DV78" s="84">
        <v>58</v>
      </c>
      <c r="DW78" s="55">
        <v>118</v>
      </c>
      <c r="DX78" s="55">
        <f t="shared" si="76"/>
        <v>0</v>
      </c>
      <c r="DY78" s="55">
        <v>58</v>
      </c>
      <c r="DZ78" s="55">
        <v>118</v>
      </c>
      <c r="EF78" s="36"/>
      <c r="EL78" s="36"/>
      <c r="ER78" s="36"/>
      <c r="EX78" s="36"/>
      <c r="FD78" s="36"/>
      <c r="FJ78" s="36"/>
      <c r="FK78" s="55">
        <f t="shared" si="77"/>
        <v>0</v>
      </c>
      <c r="FL78" s="84">
        <v>50</v>
      </c>
      <c r="FM78" s="55">
        <v>118</v>
      </c>
      <c r="FN78" s="55">
        <f t="shared" si="78"/>
        <v>0</v>
      </c>
      <c r="FO78" s="55">
        <v>52</v>
      </c>
      <c r="FP78" s="55">
        <v>118</v>
      </c>
      <c r="FV78" s="36"/>
      <c r="GB78" s="36"/>
      <c r="GH78" s="36"/>
      <c r="GN78" s="36"/>
      <c r="GT78" s="36"/>
      <c r="GZ78" s="36"/>
      <c r="HA78" s="55">
        <f t="shared" si="79"/>
        <v>0</v>
      </c>
      <c r="HB78" s="84">
        <v>54</v>
      </c>
      <c r="HC78" s="55">
        <v>118</v>
      </c>
      <c r="HD78" s="55">
        <f t="shared" si="80"/>
        <v>0</v>
      </c>
      <c r="HE78" s="55">
        <v>54</v>
      </c>
      <c r="HF78" s="55">
        <v>118</v>
      </c>
      <c r="HL78" s="36"/>
      <c r="HR78" s="36"/>
      <c r="HX78" s="36"/>
      <c r="ID78" s="36"/>
      <c r="IJ78" s="36"/>
      <c r="IP78" s="36"/>
      <c r="IQ78" s="55">
        <f t="shared" si="81"/>
        <v>0</v>
      </c>
      <c r="IR78" s="84">
        <v>50</v>
      </c>
      <c r="IS78" s="55">
        <v>118</v>
      </c>
      <c r="IT78" s="55">
        <f t="shared" si="82"/>
        <v>0</v>
      </c>
      <c r="IU78" s="55">
        <v>50</v>
      </c>
      <c r="IV78" s="55">
        <v>118</v>
      </c>
    </row>
    <row r="79" spans="1:256">
      <c r="A79" s="26">
        <v>77</v>
      </c>
      <c r="B79" s="28">
        <f>'فرم خام- پرینت- ثبت داده'!C85</f>
        <v>0</v>
      </c>
      <c r="C79" s="28">
        <f>'فرم خام- پرینت- ثبت داده'!D85</f>
        <v>0</v>
      </c>
      <c r="D79" s="28">
        <f>'فرم خام- پرینت- ثبت داده'!E85</f>
        <v>0</v>
      </c>
      <c r="E79" s="28">
        <f>'فرم خام- پرینت- ثبت داده'!F85</f>
        <v>0</v>
      </c>
      <c r="F79" s="28">
        <f>'فرم خام- پرینت- ثبت داده'!G85</f>
        <v>0</v>
      </c>
      <c r="G79" s="33"/>
      <c r="H79" s="51"/>
      <c r="I79" s="27">
        <f>B79*0</f>
        <v>0</v>
      </c>
      <c r="J79" s="28">
        <f>C79*1</f>
        <v>0</v>
      </c>
      <c r="K79" s="28">
        <f t="shared" si="71"/>
        <v>0</v>
      </c>
      <c r="L79" s="28">
        <f>E79*3</f>
        <v>0</v>
      </c>
      <c r="M79" s="28">
        <f>F79*4</f>
        <v>0</v>
      </c>
      <c r="N79" s="56">
        <f t="shared" si="72"/>
        <v>0</v>
      </c>
      <c r="CE79" s="83">
        <f t="shared" si="73"/>
        <v>0</v>
      </c>
      <c r="CF79" s="84">
        <v>58</v>
      </c>
      <c r="CG79" s="75">
        <v>117</v>
      </c>
      <c r="CH79" s="75">
        <f t="shared" si="74"/>
        <v>0</v>
      </c>
      <c r="CI79" s="75">
        <v>58</v>
      </c>
      <c r="CJ79" s="75">
        <v>117</v>
      </c>
      <c r="DT79" s="36"/>
      <c r="DU79" s="55">
        <f t="shared" si="75"/>
        <v>0</v>
      </c>
      <c r="DV79" s="84">
        <v>58</v>
      </c>
      <c r="DW79" s="55">
        <v>117</v>
      </c>
      <c r="DX79" s="55">
        <f t="shared" si="76"/>
        <v>0</v>
      </c>
      <c r="DY79" s="55">
        <v>58</v>
      </c>
      <c r="DZ79" s="55">
        <v>117</v>
      </c>
      <c r="EF79" s="36"/>
      <c r="EL79" s="36"/>
      <c r="ER79" s="36"/>
      <c r="EX79" s="36"/>
      <c r="FD79" s="36"/>
      <c r="FJ79" s="36"/>
      <c r="FK79" s="55">
        <f t="shared" si="77"/>
        <v>0</v>
      </c>
      <c r="FL79" s="84">
        <v>50</v>
      </c>
      <c r="FM79" s="55">
        <v>117</v>
      </c>
      <c r="FN79" s="55">
        <f t="shared" si="78"/>
        <v>0</v>
      </c>
      <c r="FO79" s="55">
        <v>52</v>
      </c>
      <c r="FP79" s="55">
        <v>117</v>
      </c>
      <c r="FV79" s="36"/>
      <c r="GB79" s="36"/>
      <c r="GH79" s="36"/>
      <c r="GN79" s="36"/>
      <c r="GT79" s="36"/>
      <c r="GZ79" s="36"/>
      <c r="HA79" s="55">
        <f t="shared" si="79"/>
        <v>0</v>
      </c>
      <c r="HB79" s="84">
        <v>54</v>
      </c>
      <c r="HC79" s="55">
        <v>117</v>
      </c>
      <c r="HD79" s="55">
        <f t="shared" si="80"/>
        <v>0</v>
      </c>
      <c r="HE79" s="55">
        <v>54</v>
      </c>
      <c r="HF79" s="55">
        <v>117</v>
      </c>
      <c r="HL79" s="36"/>
      <c r="HR79" s="36"/>
      <c r="HX79" s="36"/>
      <c r="ID79" s="36"/>
      <c r="IJ79" s="36"/>
      <c r="IP79" s="36"/>
      <c r="IQ79" s="55">
        <f t="shared" si="81"/>
        <v>0</v>
      </c>
      <c r="IR79" s="84">
        <v>48</v>
      </c>
      <c r="IS79" s="55">
        <v>117</v>
      </c>
      <c r="IT79" s="55">
        <f t="shared" si="82"/>
        <v>0</v>
      </c>
      <c r="IU79" s="55">
        <v>50</v>
      </c>
      <c r="IV79" s="55">
        <v>117</v>
      </c>
    </row>
    <row r="80" spans="1:256">
      <c r="A80" s="26">
        <v>78</v>
      </c>
      <c r="B80" s="28">
        <f>'فرم خام- پرینت- ثبت داده'!C86</f>
        <v>0</v>
      </c>
      <c r="C80" s="28">
        <f>'فرم خام- پرینت- ثبت داده'!D86</f>
        <v>0</v>
      </c>
      <c r="D80" s="28">
        <f>'فرم خام- پرینت- ثبت داده'!E86</f>
        <v>0</v>
      </c>
      <c r="E80" s="28">
        <f>'فرم خام- پرینت- ثبت داده'!F86</f>
        <v>0</v>
      </c>
      <c r="F80" s="28">
        <f>'فرم خام- پرینت- ثبت داده'!G86</f>
        <v>0</v>
      </c>
      <c r="G80" s="33"/>
      <c r="H80" s="51"/>
      <c r="I80" s="27">
        <f>B80*0</f>
        <v>0</v>
      </c>
      <c r="J80" s="28">
        <f>C80*1</f>
        <v>0</v>
      </c>
      <c r="K80" s="28">
        <f t="shared" si="71"/>
        <v>0</v>
      </c>
      <c r="L80" s="28">
        <f>E80*3</f>
        <v>0</v>
      </c>
      <c r="M80" s="28">
        <f>F80*4</f>
        <v>0</v>
      </c>
      <c r="N80" s="56">
        <f t="shared" si="72"/>
        <v>0</v>
      </c>
      <c r="CE80" s="83">
        <f t="shared" si="73"/>
        <v>0</v>
      </c>
      <c r="CF80" s="84">
        <v>56</v>
      </c>
      <c r="CG80" s="75">
        <v>116</v>
      </c>
      <c r="CH80" s="75">
        <f t="shared" si="74"/>
        <v>0</v>
      </c>
      <c r="CI80" s="75">
        <v>58</v>
      </c>
      <c r="CJ80" s="75">
        <v>116</v>
      </c>
      <c r="DT80" s="36"/>
      <c r="DU80" s="55">
        <f t="shared" si="75"/>
        <v>0</v>
      </c>
      <c r="DV80" s="84">
        <v>56</v>
      </c>
      <c r="DW80" s="55">
        <v>116</v>
      </c>
      <c r="DX80" s="55">
        <f t="shared" si="76"/>
        <v>0</v>
      </c>
      <c r="DY80" s="55">
        <v>58</v>
      </c>
      <c r="DZ80" s="55">
        <v>116</v>
      </c>
      <c r="EF80" s="36"/>
      <c r="EL80" s="36"/>
      <c r="ER80" s="36"/>
      <c r="EX80" s="36"/>
      <c r="FD80" s="36"/>
      <c r="FJ80" s="36"/>
      <c r="FK80" s="55">
        <f t="shared" si="77"/>
        <v>0</v>
      </c>
      <c r="FL80" s="84">
        <v>50</v>
      </c>
      <c r="FM80" s="55">
        <v>116</v>
      </c>
      <c r="FN80" s="55">
        <f t="shared" si="78"/>
        <v>0</v>
      </c>
      <c r="FO80" s="55">
        <v>52</v>
      </c>
      <c r="FP80" s="55">
        <v>116</v>
      </c>
      <c r="FV80" s="36"/>
      <c r="GB80" s="36"/>
      <c r="GH80" s="36"/>
      <c r="GN80" s="36"/>
      <c r="GT80" s="36"/>
      <c r="GZ80" s="36"/>
      <c r="HA80" s="55">
        <f t="shared" si="79"/>
        <v>0</v>
      </c>
      <c r="HB80" s="84">
        <v>52</v>
      </c>
      <c r="HC80" s="55">
        <v>116</v>
      </c>
      <c r="HD80" s="55">
        <f t="shared" si="80"/>
        <v>0</v>
      </c>
      <c r="HE80" s="55">
        <v>52</v>
      </c>
      <c r="HF80" s="55">
        <v>116</v>
      </c>
      <c r="HL80" s="36"/>
      <c r="HR80" s="36"/>
      <c r="HX80" s="36"/>
      <c r="ID80" s="36"/>
      <c r="IJ80" s="36"/>
      <c r="IP80" s="36"/>
      <c r="IQ80" s="55">
        <f t="shared" si="81"/>
        <v>0</v>
      </c>
      <c r="IR80" s="84">
        <v>48</v>
      </c>
      <c r="IS80" s="55">
        <v>116</v>
      </c>
      <c r="IT80" s="55">
        <f t="shared" si="82"/>
        <v>0</v>
      </c>
      <c r="IU80" s="55">
        <v>48</v>
      </c>
      <c r="IV80" s="55">
        <v>116</v>
      </c>
    </row>
    <row r="81" spans="1:256">
      <c r="A81" s="26">
        <v>79</v>
      </c>
      <c r="B81" s="28">
        <f>'فرم خام- پرینت- ثبت داده'!C87</f>
        <v>0</v>
      </c>
      <c r="C81" s="28">
        <f>'فرم خام- پرینت- ثبت داده'!D87</f>
        <v>0</v>
      </c>
      <c r="D81" s="28">
        <f>'فرم خام- پرینت- ثبت داده'!E87</f>
        <v>0</v>
      </c>
      <c r="E81" s="28">
        <f>'فرم خام- پرینت- ثبت داده'!F87</f>
        <v>0</v>
      </c>
      <c r="F81" s="28">
        <f>'فرم خام- پرینت- ثبت داده'!G87</f>
        <v>0</v>
      </c>
      <c r="G81" s="33"/>
      <c r="H81" s="51"/>
      <c r="I81" s="27">
        <f>B81*4</f>
        <v>0</v>
      </c>
      <c r="J81" s="28">
        <f>C81*3</f>
        <v>0</v>
      </c>
      <c r="K81" s="28">
        <f t="shared" si="71"/>
        <v>0</v>
      </c>
      <c r="L81" s="28">
        <f>E81*1</f>
        <v>0</v>
      </c>
      <c r="M81" s="28">
        <f>F81*0</f>
        <v>0</v>
      </c>
      <c r="N81" s="56">
        <f t="shared" si="72"/>
        <v>0</v>
      </c>
      <c r="CE81" s="83">
        <f t="shared" si="73"/>
        <v>0</v>
      </c>
      <c r="CF81" s="84">
        <v>56</v>
      </c>
      <c r="CG81" s="75">
        <v>115</v>
      </c>
      <c r="CH81" s="75">
        <f t="shared" si="74"/>
        <v>0</v>
      </c>
      <c r="CI81" s="75">
        <v>58</v>
      </c>
      <c r="CJ81" s="75">
        <v>115</v>
      </c>
      <c r="DT81" s="36"/>
      <c r="DU81" s="55">
        <f t="shared" si="75"/>
        <v>0</v>
      </c>
      <c r="DV81" s="84">
        <v>56</v>
      </c>
      <c r="DW81" s="55">
        <v>115</v>
      </c>
      <c r="DX81" s="55">
        <f t="shared" si="76"/>
        <v>0</v>
      </c>
      <c r="DY81" s="55">
        <v>56</v>
      </c>
      <c r="DZ81" s="55">
        <v>115</v>
      </c>
      <c r="EF81" s="36"/>
      <c r="EL81" s="36"/>
      <c r="ER81" s="36"/>
      <c r="EX81" s="36"/>
      <c r="FD81" s="36"/>
      <c r="FJ81" s="36"/>
      <c r="FK81" s="55">
        <f t="shared" si="77"/>
        <v>0</v>
      </c>
      <c r="FL81" s="84">
        <v>48</v>
      </c>
      <c r="FM81" s="55">
        <v>115</v>
      </c>
      <c r="FN81" s="55">
        <f t="shared" si="78"/>
        <v>0</v>
      </c>
      <c r="FO81" s="55">
        <v>50</v>
      </c>
      <c r="FP81" s="55">
        <v>115</v>
      </c>
      <c r="FV81" s="36"/>
      <c r="GB81" s="36"/>
      <c r="GH81" s="36"/>
      <c r="GN81" s="36"/>
      <c r="GT81" s="36"/>
      <c r="GZ81" s="36"/>
      <c r="HA81" s="55">
        <f t="shared" si="79"/>
        <v>0</v>
      </c>
      <c r="HB81" s="84">
        <v>52</v>
      </c>
      <c r="HC81" s="55">
        <v>115</v>
      </c>
      <c r="HD81" s="55">
        <f t="shared" si="80"/>
        <v>0</v>
      </c>
      <c r="HE81" s="55">
        <v>52</v>
      </c>
      <c r="HF81" s="55">
        <v>115</v>
      </c>
      <c r="HL81" s="36"/>
      <c r="HR81" s="36"/>
      <c r="HX81" s="36"/>
      <c r="ID81" s="36"/>
      <c r="IJ81" s="36"/>
      <c r="IP81" s="36"/>
      <c r="IQ81" s="55">
        <f t="shared" si="81"/>
        <v>0</v>
      </c>
      <c r="IR81" s="84">
        <v>48</v>
      </c>
      <c r="IS81" s="55">
        <v>115</v>
      </c>
      <c r="IT81" s="55">
        <f t="shared" si="82"/>
        <v>0</v>
      </c>
      <c r="IU81" s="55">
        <v>48</v>
      </c>
      <c r="IV81" s="55">
        <v>115</v>
      </c>
    </row>
    <row r="82" spans="1:256">
      <c r="A82" s="26">
        <v>80</v>
      </c>
      <c r="B82" s="28">
        <f>'فرم خام- پرینت- ثبت داده'!C88</f>
        <v>0</v>
      </c>
      <c r="C82" s="28">
        <f>'فرم خام- پرینت- ثبت داده'!D88</f>
        <v>0</v>
      </c>
      <c r="D82" s="28">
        <f>'فرم خام- پرینت- ثبت داده'!E88</f>
        <v>0</v>
      </c>
      <c r="E82" s="28">
        <f>'فرم خام- پرینت- ثبت داده'!F88</f>
        <v>0</v>
      </c>
      <c r="F82" s="28">
        <f>'فرم خام- پرینت- ثبت داده'!G88</f>
        <v>0</v>
      </c>
      <c r="G82" s="33"/>
      <c r="H82" s="51"/>
      <c r="I82" s="27">
        <f>B82*0</f>
        <v>0</v>
      </c>
      <c r="J82" s="28">
        <f>C82*1</f>
        <v>0</v>
      </c>
      <c r="K82" s="28">
        <f t="shared" si="71"/>
        <v>0</v>
      </c>
      <c r="L82" s="28">
        <f>E82*3</f>
        <v>0</v>
      </c>
      <c r="M82" s="28">
        <f>F82*4</f>
        <v>0</v>
      </c>
      <c r="N82" s="56">
        <f t="shared" si="72"/>
        <v>0</v>
      </c>
      <c r="CE82" s="83">
        <f t="shared" si="73"/>
        <v>0</v>
      </c>
      <c r="CF82" s="84">
        <v>54</v>
      </c>
      <c r="CG82" s="75">
        <v>114</v>
      </c>
      <c r="CH82" s="75">
        <f t="shared" si="74"/>
        <v>0</v>
      </c>
      <c r="CI82" s="75">
        <v>56</v>
      </c>
      <c r="CJ82" s="75">
        <v>114</v>
      </c>
      <c r="DT82" s="36"/>
      <c r="DU82" s="55">
        <f t="shared" si="75"/>
        <v>0</v>
      </c>
      <c r="DV82" s="84">
        <v>56</v>
      </c>
      <c r="DW82" s="55">
        <v>114</v>
      </c>
      <c r="DX82" s="55">
        <f t="shared" si="76"/>
        <v>0</v>
      </c>
      <c r="DY82" s="55">
        <v>56</v>
      </c>
      <c r="DZ82" s="55">
        <v>114</v>
      </c>
      <c r="EF82" s="36"/>
      <c r="EL82" s="36"/>
      <c r="ER82" s="36"/>
      <c r="EX82" s="36"/>
      <c r="FD82" s="36"/>
      <c r="FJ82" s="36"/>
      <c r="FK82" s="55">
        <f t="shared" si="77"/>
        <v>0</v>
      </c>
      <c r="FL82" s="84">
        <v>48</v>
      </c>
      <c r="FM82" s="55">
        <v>114</v>
      </c>
      <c r="FN82" s="55">
        <f t="shared" si="78"/>
        <v>0</v>
      </c>
      <c r="FO82" s="55">
        <v>50</v>
      </c>
      <c r="FP82" s="55">
        <v>114</v>
      </c>
      <c r="FV82" s="36"/>
      <c r="GB82" s="36"/>
      <c r="GH82" s="36"/>
      <c r="GN82" s="36"/>
      <c r="GT82" s="36"/>
      <c r="GZ82" s="36"/>
      <c r="HA82" s="55">
        <f t="shared" si="79"/>
        <v>0</v>
      </c>
      <c r="HB82" s="84">
        <v>52</v>
      </c>
      <c r="HC82" s="55">
        <v>114</v>
      </c>
      <c r="HD82" s="55">
        <f t="shared" si="80"/>
        <v>0</v>
      </c>
      <c r="HE82" s="55">
        <v>52</v>
      </c>
      <c r="HF82" s="55">
        <v>114</v>
      </c>
      <c r="HL82" s="36"/>
      <c r="HR82" s="36"/>
      <c r="HX82" s="36"/>
      <c r="ID82" s="36"/>
      <c r="IJ82" s="36"/>
      <c r="IP82" s="36"/>
      <c r="IQ82" s="55">
        <f t="shared" si="81"/>
        <v>0</v>
      </c>
      <c r="IR82" s="84">
        <v>48</v>
      </c>
      <c r="IS82" s="55">
        <v>114</v>
      </c>
      <c r="IT82" s="55">
        <f t="shared" si="82"/>
        <v>0</v>
      </c>
      <c r="IU82" s="55">
        <v>48</v>
      </c>
      <c r="IV82" s="55">
        <v>114</v>
      </c>
    </row>
    <row r="83" spans="1:256">
      <c r="A83" s="26">
        <v>81</v>
      </c>
      <c r="B83" s="28">
        <f>'فرم خام- پرینت- ثبت داده'!C89</f>
        <v>0</v>
      </c>
      <c r="C83" s="28">
        <f>'فرم خام- پرینت- ثبت داده'!D89</f>
        <v>0</v>
      </c>
      <c r="D83" s="28">
        <f>'فرم خام- پرینت- ثبت داده'!E89</f>
        <v>0</v>
      </c>
      <c r="E83" s="28">
        <f>'فرم خام- پرینت- ثبت داده'!F89</f>
        <v>0</v>
      </c>
      <c r="F83" s="28">
        <f>'فرم خام- پرینت- ثبت داده'!G89</f>
        <v>0</v>
      </c>
      <c r="G83" s="33"/>
      <c r="H83" s="51"/>
      <c r="I83" s="27">
        <f>B83*0</f>
        <v>0</v>
      </c>
      <c r="J83" s="28">
        <f>C83*1</f>
        <v>0</v>
      </c>
      <c r="K83" s="28">
        <f t="shared" si="71"/>
        <v>0</v>
      </c>
      <c r="L83" s="28">
        <f>E83*3</f>
        <v>0</v>
      </c>
      <c r="M83" s="28">
        <f>F83*4</f>
        <v>0</v>
      </c>
      <c r="N83" s="56">
        <f t="shared" si="72"/>
        <v>0</v>
      </c>
      <c r="CE83" s="83">
        <f t="shared" si="73"/>
        <v>0</v>
      </c>
      <c r="CF83" s="84">
        <v>54</v>
      </c>
      <c r="CG83" s="75">
        <v>113</v>
      </c>
      <c r="CH83" s="75">
        <f t="shared" si="74"/>
        <v>0</v>
      </c>
      <c r="CI83" s="75">
        <v>56</v>
      </c>
      <c r="CJ83" s="75">
        <v>113</v>
      </c>
      <c r="DT83" s="36"/>
      <c r="DU83" s="55">
        <f t="shared" si="75"/>
        <v>0</v>
      </c>
      <c r="DV83" s="84">
        <v>56</v>
      </c>
      <c r="DW83" s="55">
        <v>113</v>
      </c>
      <c r="DX83" s="55">
        <f t="shared" si="76"/>
        <v>0</v>
      </c>
      <c r="DY83" s="55">
        <v>56</v>
      </c>
      <c r="DZ83" s="55">
        <v>113</v>
      </c>
      <c r="EF83" s="36"/>
      <c r="EL83" s="36"/>
      <c r="ER83" s="36"/>
      <c r="EX83" s="36"/>
      <c r="FD83" s="36"/>
      <c r="FJ83" s="36"/>
      <c r="FK83" s="55">
        <f t="shared" si="77"/>
        <v>0</v>
      </c>
      <c r="FL83" s="84">
        <v>48</v>
      </c>
      <c r="FM83" s="55">
        <v>113</v>
      </c>
      <c r="FN83" s="55">
        <f t="shared" si="78"/>
        <v>0</v>
      </c>
      <c r="FO83" s="55">
        <v>50</v>
      </c>
      <c r="FP83" s="55">
        <v>113</v>
      </c>
      <c r="FV83" s="36"/>
      <c r="GB83" s="36"/>
      <c r="GH83" s="36"/>
      <c r="GN83" s="36"/>
      <c r="GT83" s="36"/>
      <c r="GZ83" s="36"/>
      <c r="HA83" s="55">
        <f t="shared" si="79"/>
        <v>0</v>
      </c>
      <c r="HB83" s="84">
        <v>52</v>
      </c>
      <c r="HC83" s="55">
        <v>113</v>
      </c>
      <c r="HD83" s="55">
        <f t="shared" si="80"/>
        <v>0</v>
      </c>
      <c r="HE83" s="55">
        <v>52</v>
      </c>
      <c r="HF83" s="55">
        <v>113</v>
      </c>
      <c r="HL83" s="36"/>
      <c r="HR83" s="36"/>
      <c r="HX83" s="36"/>
      <c r="ID83" s="36"/>
      <c r="IJ83" s="36"/>
      <c r="IP83" s="36"/>
      <c r="IQ83" s="55">
        <f t="shared" si="81"/>
        <v>0</v>
      </c>
      <c r="IR83" s="84">
        <v>46</v>
      </c>
      <c r="IS83" s="55">
        <v>113</v>
      </c>
      <c r="IT83" s="55">
        <f t="shared" si="82"/>
        <v>0</v>
      </c>
      <c r="IU83" s="55">
        <v>48</v>
      </c>
      <c r="IV83" s="55">
        <v>113</v>
      </c>
    </row>
    <row r="84" spans="1:256">
      <c r="A84" s="26">
        <v>82</v>
      </c>
      <c r="B84" s="28">
        <f>'فرم خام- پرینت- ثبت داده'!C90</f>
        <v>0</v>
      </c>
      <c r="C84" s="28">
        <f>'فرم خام- پرینت- ثبت داده'!D90</f>
        <v>0</v>
      </c>
      <c r="D84" s="28">
        <f>'فرم خام- پرینت- ثبت داده'!E90</f>
        <v>0</v>
      </c>
      <c r="E84" s="28">
        <f>'فرم خام- پرینت- ثبت داده'!F90</f>
        <v>0</v>
      </c>
      <c r="F84" s="28">
        <f>'فرم خام- پرینت- ثبت داده'!G90</f>
        <v>0</v>
      </c>
      <c r="G84" s="33"/>
      <c r="H84" s="51"/>
      <c r="I84" s="27">
        <f>B84*4</f>
        <v>0</v>
      </c>
      <c r="J84" s="28">
        <f>C84*3</f>
        <v>0</v>
      </c>
      <c r="K84" s="28">
        <f t="shared" si="71"/>
        <v>0</v>
      </c>
      <c r="L84" s="28">
        <f>E84*1</f>
        <v>0</v>
      </c>
      <c r="M84" s="28">
        <f>F84*0</f>
        <v>0</v>
      </c>
      <c r="N84" s="56">
        <f t="shared" si="72"/>
        <v>0</v>
      </c>
      <c r="CE84" s="83">
        <f t="shared" si="73"/>
        <v>0</v>
      </c>
      <c r="CF84" s="84">
        <v>52</v>
      </c>
      <c r="CG84" s="75">
        <v>112</v>
      </c>
      <c r="CH84" s="75">
        <f t="shared" si="74"/>
        <v>0</v>
      </c>
      <c r="CI84" s="75">
        <v>56</v>
      </c>
      <c r="CJ84" s="75">
        <v>112</v>
      </c>
      <c r="DT84" s="36"/>
      <c r="DU84" s="55">
        <f t="shared" si="75"/>
        <v>0</v>
      </c>
      <c r="DV84" s="84">
        <v>56</v>
      </c>
      <c r="DW84" s="55">
        <v>112</v>
      </c>
      <c r="DX84" s="55">
        <f t="shared" si="76"/>
        <v>0</v>
      </c>
      <c r="DY84" s="55">
        <v>56</v>
      </c>
      <c r="DZ84" s="55">
        <v>112</v>
      </c>
      <c r="EF84" s="36"/>
      <c r="EL84" s="36"/>
      <c r="ER84" s="36"/>
      <c r="EX84" s="36"/>
      <c r="FD84" s="36"/>
      <c r="FJ84" s="36"/>
      <c r="FK84" s="55">
        <f t="shared" si="77"/>
        <v>0</v>
      </c>
      <c r="FL84" s="84">
        <v>48</v>
      </c>
      <c r="FM84" s="55">
        <v>112</v>
      </c>
      <c r="FN84" s="55">
        <f t="shared" si="78"/>
        <v>0</v>
      </c>
      <c r="FO84" s="55">
        <v>48</v>
      </c>
      <c r="FP84" s="55">
        <v>112</v>
      </c>
      <c r="FV84" s="36"/>
      <c r="GB84" s="36"/>
      <c r="GH84" s="36"/>
      <c r="GN84" s="36"/>
      <c r="GT84" s="36"/>
      <c r="GZ84" s="36"/>
      <c r="HA84" s="55">
        <f t="shared" si="79"/>
        <v>0</v>
      </c>
      <c r="HB84" s="84">
        <v>50</v>
      </c>
      <c r="HC84" s="55">
        <v>112</v>
      </c>
      <c r="HD84" s="55">
        <f t="shared" si="80"/>
        <v>0</v>
      </c>
      <c r="HE84" s="55">
        <v>52</v>
      </c>
      <c r="HF84" s="55">
        <v>112</v>
      </c>
      <c r="HL84" s="36"/>
      <c r="HR84" s="36"/>
      <c r="HX84" s="36"/>
      <c r="ID84" s="36"/>
      <c r="IJ84" s="36"/>
      <c r="IP84" s="36"/>
      <c r="IQ84" s="55">
        <f t="shared" si="81"/>
        <v>0</v>
      </c>
      <c r="IR84" s="84">
        <v>46</v>
      </c>
      <c r="IS84" s="55">
        <v>112</v>
      </c>
      <c r="IT84" s="55">
        <f t="shared" si="82"/>
        <v>0</v>
      </c>
      <c r="IU84" s="55">
        <v>46</v>
      </c>
      <c r="IV84" s="55">
        <v>112</v>
      </c>
    </row>
    <row r="85" spans="1:256">
      <c r="A85" s="26">
        <v>83</v>
      </c>
      <c r="B85" s="28">
        <f>'فرم خام- پرینت- ثبت داده'!C91</f>
        <v>0</v>
      </c>
      <c r="C85" s="28">
        <f>'فرم خام- پرینت- ثبت داده'!D91</f>
        <v>0</v>
      </c>
      <c r="D85" s="28">
        <f>'فرم خام- پرینت- ثبت داده'!E91</f>
        <v>0</v>
      </c>
      <c r="E85" s="28">
        <f>'فرم خام- پرینت- ثبت داده'!F91</f>
        <v>0</v>
      </c>
      <c r="F85" s="28">
        <f>'فرم خام- پرینت- ثبت داده'!G91</f>
        <v>0</v>
      </c>
      <c r="G85" s="33"/>
      <c r="H85" s="51"/>
      <c r="I85" s="27">
        <f>B85*4</f>
        <v>0</v>
      </c>
      <c r="J85" s="28">
        <f>C85*3</f>
        <v>0</v>
      </c>
      <c r="K85" s="28">
        <f t="shared" si="71"/>
        <v>0</v>
      </c>
      <c r="L85" s="28">
        <f>E85*1</f>
        <v>0</v>
      </c>
      <c r="M85" s="28">
        <f>F85*0</f>
        <v>0</v>
      </c>
      <c r="N85" s="56">
        <f t="shared" si="72"/>
        <v>0</v>
      </c>
      <c r="CE85" s="83">
        <f t="shared" si="73"/>
        <v>0</v>
      </c>
      <c r="CF85" s="84">
        <v>52</v>
      </c>
      <c r="CG85" s="75">
        <v>111</v>
      </c>
      <c r="CH85" s="75">
        <f t="shared" si="74"/>
        <v>0</v>
      </c>
      <c r="CI85" s="75">
        <v>54</v>
      </c>
      <c r="CJ85" s="75">
        <v>111</v>
      </c>
      <c r="DT85" s="36"/>
      <c r="DU85" s="55">
        <f t="shared" si="75"/>
        <v>0</v>
      </c>
      <c r="DV85" s="84">
        <v>56</v>
      </c>
      <c r="DW85" s="55">
        <v>111</v>
      </c>
      <c r="DX85" s="55">
        <f t="shared" si="76"/>
        <v>0</v>
      </c>
      <c r="DY85" s="55">
        <v>54</v>
      </c>
      <c r="DZ85" s="55">
        <v>111</v>
      </c>
      <c r="EF85" s="36"/>
      <c r="EL85" s="36"/>
      <c r="ER85" s="36"/>
      <c r="EX85" s="36"/>
      <c r="FD85" s="36"/>
      <c r="FJ85" s="36"/>
      <c r="FK85" s="55">
        <f t="shared" si="77"/>
        <v>0</v>
      </c>
      <c r="FL85" s="84">
        <v>46</v>
      </c>
      <c r="FM85" s="55">
        <v>111</v>
      </c>
      <c r="FN85" s="55">
        <f t="shared" si="78"/>
        <v>0</v>
      </c>
      <c r="FO85" s="55">
        <v>48</v>
      </c>
      <c r="FP85" s="55">
        <v>111</v>
      </c>
      <c r="FV85" s="36"/>
      <c r="GB85" s="36"/>
      <c r="GH85" s="36"/>
      <c r="GN85" s="36"/>
      <c r="GT85" s="36"/>
      <c r="GZ85" s="36"/>
      <c r="HA85" s="55">
        <f t="shared" si="79"/>
        <v>0</v>
      </c>
      <c r="HB85" s="84">
        <v>50</v>
      </c>
      <c r="HC85" s="55">
        <v>111</v>
      </c>
      <c r="HD85" s="55">
        <f t="shared" si="80"/>
        <v>0</v>
      </c>
      <c r="HE85" s="55">
        <v>52</v>
      </c>
      <c r="HF85" s="55">
        <v>111</v>
      </c>
      <c r="HL85" s="36"/>
      <c r="HR85" s="36"/>
      <c r="HX85" s="36"/>
      <c r="ID85" s="36"/>
      <c r="IJ85" s="36"/>
      <c r="IP85" s="36"/>
      <c r="IQ85" s="55">
        <f t="shared" si="81"/>
        <v>0</v>
      </c>
      <c r="IR85" s="84">
        <v>44</v>
      </c>
      <c r="IS85" s="55">
        <v>111</v>
      </c>
      <c r="IT85" s="55">
        <f t="shared" si="82"/>
        <v>0</v>
      </c>
      <c r="IU85" s="55">
        <v>46</v>
      </c>
      <c r="IV85" s="55">
        <v>111</v>
      </c>
    </row>
    <row r="86" spans="1:256">
      <c r="A86" s="26">
        <v>84</v>
      </c>
      <c r="B86" s="28">
        <f>'فرم خام- پرینت- ثبت داده'!C92</f>
        <v>0</v>
      </c>
      <c r="C86" s="28">
        <f>'فرم خام- پرینت- ثبت داده'!D92</f>
        <v>0</v>
      </c>
      <c r="D86" s="28">
        <f>'فرم خام- پرینت- ثبت داده'!E92</f>
        <v>0</v>
      </c>
      <c r="E86" s="28">
        <f>'فرم خام- پرینت- ثبت داده'!F92</f>
        <v>0</v>
      </c>
      <c r="F86" s="28">
        <f>'فرم خام- پرینت- ثبت داده'!G92</f>
        <v>0</v>
      </c>
      <c r="G86" s="33"/>
      <c r="H86" s="51"/>
      <c r="I86" s="27">
        <f>B86*0</f>
        <v>0</v>
      </c>
      <c r="J86" s="28">
        <f>C86*1</f>
        <v>0</v>
      </c>
      <c r="K86" s="28">
        <f t="shared" si="71"/>
        <v>0</v>
      </c>
      <c r="L86" s="28">
        <f>E86*3</f>
        <v>0</v>
      </c>
      <c r="M86" s="28">
        <f>F86*4</f>
        <v>0</v>
      </c>
      <c r="N86" s="56">
        <f t="shared" si="72"/>
        <v>0</v>
      </c>
      <c r="CE86" s="83">
        <f t="shared" si="73"/>
        <v>0</v>
      </c>
      <c r="CF86" s="84">
        <v>50</v>
      </c>
      <c r="CG86" s="75">
        <v>110</v>
      </c>
      <c r="CH86" s="75">
        <f t="shared" si="74"/>
        <v>0</v>
      </c>
      <c r="CI86" s="75">
        <v>54</v>
      </c>
      <c r="CJ86" s="75">
        <v>110</v>
      </c>
      <c r="DT86" s="36"/>
      <c r="DU86" s="55">
        <f t="shared" si="75"/>
        <v>0</v>
      </c>
      <c r="DV86" s="84">
        <v>54</v>
      </c>
      <c r="DW86" s="55">
        <v>110</v>
      </c>
      <c r="DX86" s="55">
        <f t="shared" si="76"/>
        <v>0</v>
      </c>
      <c r="DY86" s="55">
        <v>54</v>
      </c>
      <c r="DZ86" s="55">
        <v>110</v>
      </c>
      <c r="EF86" s="36"/>
      <c r="EL86" s="36"/>
      <c r="ER86" s="36"/>
      <c r="EX86" s="36"/>
      <c r="FD86" s="36"/>
      <c r="FJ86" s="36"/>
      <c r="FK86" s="55">
        <f t="shared" si="77"/>
        <v>0</v>
      </c>
      <c r="FL86" s="84">
        <v>46</v>
      </c>
      <c r="FM86" s="55">
        <v>110</v>
      </c>
      <c r="FN86" s="55">
        <f t="shared" si="78"/>
        <v>0</v>
      </c>
      <c r="FO86" s="55">
        <v>48</v>
      </c>
      <c r="FP86" s="55">
        <v>110</v>
      </c>
      <c r="FV86" s="36"/>
      <c r="GB86" s="36"/>
      <c r="GH86" s="36"/>
      <c r="GN86" s="36"/>
      <c r="GT86" s="36"/>
      <c r="GZ86" s="36"/>
      <c r="HA86" s="55">
        <f t="shared" si="79"/>
        <v>0</v>
      </c>
      <c r="HB86" s="84">
        <v>50</v>
      </c>
      <c r="HC86" s="55">
        <v>110</v>
      </c>
      <c r="HD86" s="55">
        <f t="shared" si="80"/>
        <v>0</v>
      </c>
      <c r="HE86" s="55">
        <v>50</v>
      </c>
      <c r="HF86" s="55">
        <v>110</v>
      </c>
      <c r="HL86" s="36"/>
      <c r="HR86" s="36"/>
      <c r="HX86" s="36"/>
      <c r="ID86" s="36"/>
      <c r="IJ86" s="36"/>
      <c r="IP86" s="36"/>
      <c r="IQ86" s="55">
        <f t="shared" si="81"/>
        <v>0</v>
      </c>
      <c r="IR86" s="84">
        <v>44</v>
      </c>
      <c r="IS86" s="55">
        <v>110</v>
      </c>
      <c r="IT86" s="55">
        <f t="shared" si="82"/>
        <v>0</v>
      </c>
      <c r="IU86" s="55">
        <v>46</v>
      </c>
      <c r="IV86" s="55">
        <v>110</v>
      </c>
    </row>
    <row r="87" spans="1:256">
      <c r="A87" s="26">
        <v>85</v>
      </c>
      <c r="B87" s="28">
        <f>'فرم خام- پرینت- ثبت داده'!C93</f>
        <v>0</v>
      </c>
      <c r="C87" s="28">
        <f>'فرم خام- پرینت- ثبت داده'!D93</f>
        <v>0</v>
      </c>
      <c r="D87" s="28">
        <f>'فرم خام- پرینت- ثبت داده'!E93</f>
        <v>0</v>
      </c>
      <c r="E87" s="28">
        <f>'فرم خام- پرینت- ثبت داده'!F93</f>
        <v>0</v>
      </c>
      <c r="F87" s="28">
        <f>'فرم خام- پرینت- ثبت داده'!G93</f>
        <v>0</v>
      </c>
      <c r="G87" s="33"/>
      <c r="H87" s="51"/>
      <c r="I87" s="27">
        <f>B87*4</f>
        <v>0</v>
      </c>
      <c r="J87" s="28">
        <f>C87*3</f>
        <v>0</v>
      </c>
      <c r="K87" s="28">
        <f t="shared" si="71"/>
        <v>0</v>
      </c>
      <c r="L87" s="28">
        <f>E87*1</f>
        <v>0</v>
      </c>
      <c r="M87" s="28">
        <f>F87*0</f>
        <v>0</v>
      </c>
      <c r="N87" s="56">
        <f t="shared" si="72"/>
        <v>0</v>
      </c>
      <c r="CE87" s="83">
        <f t="shared" si="73"/>
        <v>0</v>
      </c>
      <c r="CF87" s="84">
        <v>50</v>
      </c>
      <c r="CG87" s="75">
        <v>109</v>
      </c>
      <c r="CH87" s="75">
        <f t="shared" si="74"/>
        <v>0</v>
      </c>
      <c r="CI87" s="75">
        <v>52</v>
      </c>
      <c r="CJ87" s="75">
        <v>109</v>
      </c>
      <c r="DT87" s="36"/>
      <c r="DU87" s="55">
        <f t="shared" si="75"/>
        <v>0</v>
      </c>
      <c r="DV87" s="84">
        <v>54</v>
      </c>
      <c r="DW87" s="55">
        <v>109</v>
      </c>
      <c r="DX87" s="55">
        <f t="shared" si="76"/>
        <v>0</v>
      </c>
      <c r="DY87" s="55">
        <v>54</v>
      </c>
      <c r="DZ87" s="55">
        <v>109</v>
      </c>
      <c r="EF87" s="36"/>
      <c r="EL87" s="36"/>
      <c r="ER87" s="36"/>
      <c r="EX87" s="36"/>
      <c r="FD87" s="36"/>
      <c r="FJ87" s="36"/>
      <c r="FK87" s="55">
        <f t="shared" si="77"/>
        <v>0</v>
      </c>
      <c r="FL87" s="84">
        <v>46</v>
      </c>
      <c r="FM87" s="55">
        <v>109</v>
      </c>
      <c r="FN87" s="55">
        <f t="shared" si="78"/>
        <v>0</v>
      </c>
      <c r="FO87" s="55">
        <v>46</v>
      </c>
      <c r="FP87" s="55">
        <v>109</v>
      </c>
      <c r="FV87" s="36"/>
      <c r="GB87" s="36"/>
      <c r="GH87" s="36"/>
      <c r="GN87" s="36"/>
      <c r="GT87" s="36"/>
      <c r="GZ87" s="36"/>
      <c r="HA87" s="55">
        <f t="shared" si="79"/>
        <v>0</v>
      </c>
      <c r="HB87" s="84">
        <v>50</v>
      </c>
      <c r="HC87" s="55">
        <v>109</v>
      </c>
      <c r="HD87" s="55">
        <f t="shared" si="80"/>
        <v>0</v>
      </c>
      <c r="HE87" s="55">
        <v>50</v>
      </c>
      <c r="HF87" s="55">
        <v>109</v>
      </c>
      <c r="HL87" s="36"/>
      <c r="HR87" s="36"/>
      <c r="HX87" s="36"/>
      <c r="ID87" s="36"/>
      <c r="IJ87" s="36"/>
      <c r="IP87" s="36"/>
      <c r="IQ87" s="55">
        <f t="shared" si="81"/>
        <v>0</v>
      </c>
      <c r="IR87" s="84">
        <v>44</v>
      </c>
      <c r="IS87" s="55">
        <v>109</v>
      </c>
      <c r="IT87" s="55">
        <f t="shared" si="82"/>
        <v>0</v>
      </c>
      <c r="IU87" s="55">
        <v>46</v>
      </c>
      <c r="IV87" s="55">
        <v>109</v>
      </c>
    </row>
    <row r="88" spans="1:256">
      <c r="A88" s="26">
        <v>86</v>
      </c>
      <c r="B88" s="28">
        <f>'فرم خام- پرینت- ثبت داده'!C94</f>
        <v>0</v>
      </c>
      <c r="C88" s="28">
        <f>'فرم خام- پرینت- ثبت داده'!D94</f>
        <v>0</v>
      </c>
      <c r="D88" s="28">
        <f>'فرم خام- پرینت- ثبت داده'!E94</f>
        <v>0</v>
      </c>
      <c r="E88" s="28">
        <f>'فرم خام- پرینت- ثبت داده'!F94</f>
        <v>0</v>
      </c>
      <c r="F88" s="28">
        <f>'فرم خام- پرینت- ثبت داده'!G94</f>
        <v>0</v>
      </c>
      <c r="G88" s="33"/>
      <c r="H88" s="51"/>
      <c r="I88" s="27">
        <f>B88*4</f>
        <v>0</v>
      </c>
      <c r="J88" s="28">
        <f>C88*3</f>
        <v>0</v>
      </c>
      <c r="K88" s="28">
        <f t="shared" si="71"/>
        <v>0</v>
      </c>
      <c r="L88" s="28">
        <f>E88*1</f>
        <v>0</v>
      </c>
      <c r="M88" s="28">
        <f>F88*0</f>
        <v>0</v>
      </c>
      <c r="N88" s="56">
        <f t="shared" si="72"/>
        <v>0</v>
      </c>
      <c r="CE88" s="83">
        <f t="shared" si="73"/>
        <v>0</v>
      </c>
      <c r="CF88" s="84">
        <v>50</v>
      </c>
      <c r="CG88" s="75">
        <v>108</v>
      </c>
      <c r="CH88" s="75">
        <f t="shared" si="74"/>
        <v>0</v>
      </c>
      <c r="CI88" s="75">
        <v>52</v>
      </c>
      <c r="CJ88" s="75">
        <v>108</v>
      </c>
      <c r="DT88" s="36"/>
      <c r="DU88" s="55">
        <f t="shared" si="75"/>
        <v>0</v>
      </c>
      <c r="DV88" s="84">
        <v>54</v>
      </c>
      <c r="DW88" s="55">
        <v>108</v>
      </c>
      <c r="DX88" s="55">
        <f t="shared" si="76"/>
        <v>0</v>
      </c>
      <c r="DY88" s="55">
        <v>54</v>
      </c>
      <c r="DZ88" s="55">
        <v>108</v>
      </c>
      <c r="EF88" s="36"/>
      <c r="EL88" s="36"/>
      <c r="ER88" s="36"/>
      <c r="EX88" s="36"/>
      <c r="FD88" s="36"/>
      <c r="FJ88" s="36"/>
      <c r="FK88" s="55">
        <f t="shared" si="77"/>
        <v>0</v>
      </c>
      <c r="FL88" s="84">
        <v>44</v>
      </c>
      <c r="FM88" s="55">
        <v>108</v>
      </c>
      <c r="FN88" s="55">
        <f t="shared" si="78"/>
        <v>0</v>
      </c>
      <c r="FO88" s="55">
        <v>46</v>
      </c>
      <c r="FP88" s="55">
        <v>108</v>
      </c>
      <c r="FV88" s="36"/>
      <c r="GB88" s="36"/>
      <c r="GH88" s="36"/>
      <c r="GN88" s="36"/>
      <c r="GT88" s="36"/>
      <c r="GZ88" s="36"/>
      <c r="HA88" s="55">
        <f t="shared" si="79"/>
        <v>0</v>
      </c>
      <c r="HB88" s="84">
        <v>48</v>
      </c>
      <c r="HC88" s="55">
        <v>108</v>
      </c>
      <c r="HD88" s="55">
        <f t="shared" si="80"/>
        <v>0</v>
      </c>
      <c r="HE88" s="55">
        <v>50</v>
      </c>
      <c r="HF88" s="55">
        <v>108</v>
      </c>
      <c r="HL88" s="36"/>
      <c r="HR88" s="36"/>
      <c r="HX88" s="36"/>
      <c r="ID88" s="36"/>
      <c r="IJ88" s="36"/>
      <c r="IP88" s="36"/>
      <c r="IQ88" s="55">
        <f t="shared" si="81"/>
        <v>0</v>
      </c>
      <c r="IR88" s="84">
        <v>44</v>
      </c>
      <c r="IS88" s="55">
        <v>108</v>
      </c>
      <c r="IT88" s="55">
        <f t="shared" si="82"/>
        <v>0</v>
      </c>
      <c r="IU88" s="55">
        <v>44</v>
      </c>
      <c r="IV88" s="55">
        <v>108</v>
      </c>
    </row>
    <row r="89" spans="1:256">
      <c r="A89" s="26">
        <v>87</v>
      </c>
      <c r="B89" s="28">
        <f>'فرم خام- پرینت- ثبت داده'!C95</f>
        <v>0</v>
      </c>
      <c r="C89" s="28">
        <f>'فرم خام- پرینت- ثبت داده'!D95</f>
        <v>0</v>
      </c>
      <c r="D89" s="28">
        <f>'فرم خام- پرینت- ثبت داده'!E95</f>
        <v>0</v>
      </c>
      <c r="E89" s="28">
        <f>'فرم خام- پرینت- ثبت داده'!F95</f>
        <v>0</v>
      </c>
      <c r="F89" s="28">
        <f>'فرم خام- پرینت- ثبت داده'!G95</f>
        <v>0</v>
      </c>
      <c r="G89" s="33"/>
      <c r="H89" s="51"/>
      <c r="I89" s="27">
        <f>B89*0</f>
        <v>0</v>
      </c>
      <c r="J89" s="28">
        <f>C89*1</f>
        <v>0</v>
      </c>
      <c r="K89" s="28">
        <f t="shared" si="71"/>
        <v>0</v>
      </c>
      <c r="L89" s="28">
        <f>E89*3</f>
        <v>0</v>
      </c>
      <c r="M89" s="28">
        <f>F89*4</f>
        <v>0</v>
      </c>
      <c r="N89" s="56">
        <f t="shared" si="72"/>
        <v>0</v>
      </c>
      <c r="CE89" s="83">
        <f t="shared" si="73"/>
        <v>0</v>
      </c>
      <c r="CF89" s="84">
        <v>48</v>
      </c>
      <c r="CG89" s="75">
        <v>107</v>
      </c>
      <c r="CH89" s="75">
        <f t="shared" si="74"/>
        <v>0</v>
      </c>
      <c r="CI89" s="75">
        <v>52</v>
      </c>
      <c r="CJ89" s="75">
        <v>107</v>
      </c>
      <c r="DT89" s="36"/>
      <c r="DU89" s="55">
        <f t="shared" si="75"/>
        <v>0</v>
      </c>
      <c r="DV89" s="84">
        <v>52</v>
      </c>
      <c r="DW89" s="55">
        <v>107</v>
      </c>
      <c r="DX89" s="55">
        <f t="shared" si="76"/>
        <v>0</v>
      </c>
      <c r="DY89" s="55">
        <v>54</v>
      </c>
      <c r="DZ89" s="55">
        <v>107</v>
      </c>
      <c r="EF89" s="36"/>
      <c r="EL89" s="36"/>
      <c r="ER89" s="36"/>
      <c r="EX89" s="36"/>
      <c r="FD89" s="36"/>
      <c r="FJ89" s="36"/>
      <c r="FK89" s="55">
        <f t="shared" si="77"/>
        <v>0</v>
      </c>
      <c r="FL89" s="84">
        <v>44</v>
      </c>
      <c r="FM89" s="55">
        <v>107</v>
      </c>
      <c r="FN89" s="55">
        <f t="shared" si="78"/>
        <v>0</v>
      </c>
      <c r="FO89" s="55">
        <v>46</v>
      </c>
      <c r="FP89" s="55">
        <v>107</v>
      </c>
      <c r="FV89" s="36"/>
      <c r="GB89" s="36"/>
      <c r="GH89" s="36"/>
      <c r="GN89" s="36"/>
      <c r="GT89" s="36"/>
      <c r="GZ89" s="36"/>
      <c r="HA89" s="55">
        <f t="shared" si="79"/>
        <v>0</v>
      </c>
      <c r="HB89" s="84">
        <v>48</v>
      </c>
      <c r="HC89" s="55">
        <v>107</v>
      </c>
      <c r="HD89" s="55">
        <f t="shared" si="80"/>
        <v>0</v>
      </c>
      <c r="HE89" s="55">
        <v>48</v>
      </c>
      <c r="HF89" s="55">
        <v>107</v>
      </c>
      <c r="HL89" s="36"/>
      <c r="HR89" s="36"/>
      <c r="HX89" s="36"/>
      <c r="ID89" s="36"/>
      <c r="IJ89" s="36"/>
      <c r="IP89" s="36"/>
      <c r="IQ89" s="55">
        <f t="shared" si="81"/>
        <v>0</v>
      </c>
      <c r="IR89" s="84">
        <v>42</v>
      </c>
      <c r="IS89" s="55">
        <v>107</v>
      </c>
      <c r="IT89" s="55">
        <f t="shared" si="82"/>
        <v>0</v>
      </c>
      <c r="IU89" s="55">
        <v>44</v>
      </c>
      <c r="IV89" s="55">
        <v>107</v>
      </c>
    </row>
    <row r="90" spans="1:256">
      <c r="A90" s="26">
        <v>88</v>
      </c>
      <c r="B90" s="28">
        <f>'فرم خام- پرینت- ثبت داده'!C96</f>
        <v>0</v>
      </c>
      <c r="C90" s="28">
        <f>'فرم خام- پرینت- ثبت داده'!D96</f>
        <v>0</v>
      </c>
      <c r="D90" s="28">
        <f>'فرم خام- پرینت- ثبت داده'!E96</f>
        <v>0</v>
      </c>
      <c r="E90" s="28">
        <f>'فرم خام- پرینت- ثبت داده'!F96</f>
        <v>0</v>
      </c>
      <c r="F90" s="28">
        <f>'فرم خام- پرینت- ثبت داده'!G96</f>
        <v>0</v>
      </c>
      <c r="G90" s="33"/>
      <c r="H90" s="51"/>
      <c r="I90" s="27">
        <f>B90*0</f>
        <v>0</v>
      </c>
      <c r="J90" s="28">
        <f>C90*1</f>
        <v>0</v>
      </c>
      <c r="K90" s="28">
        <f t="shared" si="71"/>
        <v>0</v>
      </c>
      <c r="L90" s="28">
        <f>E90*3</f>
        <v>0</v>
      </c>
      <c r="M90" s="28">
        <f>F90*4</f>
        <v>0</v>
      </c>
      <c r="N90" s="56">
        <f t="shared" si="72"/>
        <v>0</v>
      </c>
      <c r="CE90" s="83">
        <f t="shared" si="73"/>
        <v>0</v>
      </c>
      <c r="CF90" s="84">
        <v>48</v>
      </c>
      <c r="CG90" s="75">
        <v>106</v>
      </c>
      <c r="CH90" s="75">
        <f t="shared" si="74"/>
        <v>0</v>
      </c>
      <c r="CI90" s="75">
        <v>50</v>
      </c>
      <c r="CJ90" s="75">
        <v>106</v>
      </c>
      <c r="DT90" s="36"/>
      <c r="DU90" s="55">
        <f t="shared" si="75"/>
        <v>0</v>
      </c>
      <c r="DV90" s="84">
        <v>52</v>
      </c>
      <c r="DW90" s="55">
        <v>106</v>
      </c>
      <c r="DX90" s="55">
        <f t="shared" si="76"/>
        <v>0</v>
      </c>
      <c r="DY90" s="55">
        <v>54</v>
      </c>
      <c r="DZ90" s="55">
        <v>106</v>
      </c>
      <c r="EF90" s="36"/>
      <c r="EL90" s="36"/>
      <c r="ER90" s="36"/>
      <c r="EX90" s="36"/>
      <c r="FD90" s="36"/>
      <c r="FJ90" s="36"/>
      <c r="FK90" s="55">
        <f t="shared" si="77"/>
        <v>0</v>
      </c>
      <c r="FL90" s="84">
        <v>42</v>
      </c>
      <c r="FM90" s="55">
        <v>106</v>
      </c>
      <c r="FN90" s="55">
        <f t="shared" si="78"/>
        <v>0</v>
      </c>
      <c r="FO90" s="55">
        <v>44</v>
      </c>
      <c r="FP90" s="55">
        <v>106</v>
      </c>
      <c r="FV90" s="36"/>
      <c r="GB90" s="36"/>
      <c r="GH90" s="36"/>
      <c r="GN90" s="36"/>
      <c r="GT90" s="36"/>
      <c r="GZ90" s="36"/>
      <c r="HA90" s="55">
        <f t="shared" si="79"/>
        <v>0</v>
      </c>
      <c r="HB90" s="84">
        <v>48</v>
      </c>
      <c r="HC90" s="55">
        <v>106</v>
      </c>
      <c r="HD90" s="55">
        <f t="shared" si="80"/>
        <v>0</v>
      </c>
      <c r="HE90" s="55">
        <v>48</v>
      </c>
      <c r="HF90" s="55">
        <v>106</v>
      </c>
      <c r="HL90" s="36"/>
      <c r="HR90" s="36"/>
      <c r="HX90" s="36"/>
      <c r="ID90" s="36"/>
      <c r="IJ90" s="36"/>
      <c r="IP90" s="36"/>
      <c r="IQ90" s="55">
        <f t="shared" si="81"/>
        <v>0</v>
      </c>
      <c r="IR90" s="84">
        <v>42</v>
      </c>
      <c r="IS90" s="55">
        <v>106</v>
      </c>
      <c r="IT90" s="55">
        <f t="shared" si="82"/>
        <v>0</v>
      </c>
      <c r="IU90" s="55">
        <v>44</v>
      </c>
      <c r="IV90" s="55">
        <v>106</v>
      </c>
    </row>
    <row r="91" spans="1:256">
      <c r="A91" s="26">
        <v>89</v>
      </c>
      <c r="B91" s="28">
        <f>'فرم خام- پرینت- ثبت داده'!C97</f>
        <v>0</v>
      </c>
      <c r="C91" s="28">
        <f>'فرم خام- پرینت- ثبت داده'!D97</f>
        <v>0</v>
      </c>
      <c r="D91" s="28">
        <f>'فرم خام- پرینت- ثبت داده'!E97</f>
        <v>0</v>
      </c>
      <c r="E91" s="28">
        <f>'فرم خام- پرینت- ثبت داده'!F97</f>
        <v>0</v>
      </c>
      <c r="F91" s="28">
        <f>'فرم خام- پرینت- ثبت داده'!G97</f>
        <v>0</v>
      </c>
      <c r="G91" s="33"/>
      <c r="H91" s="51"/>
      <c r="I91" s="27">
        <f>B91*4</f>
        <v>0</v>
      </c>
      <c r="J91" s="28">
        <f>C91*3</f>
        <v>0</v>
      </c>
      <c r="K91" s="28">
        <f t="shared" si="71"/>
        <v>0</v>
      </c>
      <c r="L91" s="28">
        <f>E91*1</f>
        <v>0</v>
      </c>
      <c r="M91" s="28">
        <f>F91*0</f>
        <v>0</v>
      </c>
      <c r="N91" s="56">
        <f t="shared" si="72"/>
        <v>0</v>
      </c>
      <c r="CE91" s="83">
        <f t="shared" si="73"/>
        <v>0</v>
      </c>
      <c r="CF91" s="84">
        <v>48</v>
      </c>
      <c r="CG91" s="75">
        <v>105</v>
      </c>
      <c r="CH91" s="75">
        <f t="shared" si="74"/>
        <v>0</v>
      </c>
      <c r="CI91" s="75">
        <v>50</v>
      </c>
      <c r="CJ91" s="75">
        <v>105</v>
      </c>
      <c r="DT91" s="36"/>
      <c r="DU91" s="55">
        <f t="shared" si="75"/>
        <v>0</v>
      </c>
      <c r="DV91" s="84">
        <v>52</v>
      </c>
      <c r="DW91" s="55">
        <v>105</v>
      </c>
      <c r="DX91" s="55">
        <f t="shared" si="76"/>
        <v>0</v>
      </c>
      <c r="DY91" s="55">
        <v>52</v>
      </c>
      <c r="DZ91" s="55">
        <v>105</v>
      </c>
      <c r="EF91" s="36"/>
      <c r="EL91" s="36"/>
      <c r="ER91" s="36"/>
      <c r="EX91" s="36"/>
      <c r="FD91" s="36"/>
      <c r="FJ91" s="36"/>
      <c r="FK91" s="55">
        <f t="shared" si="77"/>
        <v>0</v>
      </c>
      <c r="FL91" s="84">
        <v>42</v>
      </c>
      <c r="FM91" s="55">
        <v>105</v>
      </c>
      <c r="FN91" s="55">
        <f t="shared" si="78"/>
        <v>0</v>
      </c>
      <c r="FO91" s="55">
        <v>44</v>
      </c>
      <c r="FP91" s="55">
        <v>105</v>
      </c>
      <c r="FV91" s="36"/>
      <c r="GB91" s="36"/>
      <c r="GH91" s="36"/>
      <c r="GN91" s="36"/>
      <c r="GT91" s="36"/>
      <c r="GZ91" s="36"/>
      <c r="HA91" s="55">
        <f t="shared" si="79"/>
        <v>0</v>
      </c>
      <c r="HB91" s="84">
        <v>48</v>
      </c>
      <c r="HC91" s="55">
        <v>105</v>
      </c>
      <c r="HD91" s="55">
        <f t="shared" si="80"/>
        <v>0</v>
      </c>
      <c r="HE91" s="55">
        <v>48</v>
      </c>
      <c r="HF91" s="55">
        <v>105</v>
      </c>
      <c r="HL91" s="36"/>
      <c r="HR91" s="36"/>
      <c r="HX91" s="36"/>
      <c r="ID91" s="36"/>
      <c r="IJ91" s="36"/>
      <c r="IP91" s="36"/>
      <c r="IQ91" s="55">
        <f t="shared" si="81"/>
        <v>0</v>
      </c>
      <c r="IR91" s="84">
        <v>42</v>
      </c>
      <c r="IS91" s="55">
        <v>105</v>
      </c>
      <c r="IT91" s="55">
        <f t="shared" si="82"/>
        <v>0</v>
      </c>
      <c r="IU91" s="55">
        <v>44</v>
      </c>
      <c r="IV91" s="55">
        <v>105</v>
      </c>
    </row>
    <row r="92" spans="1:256">
      <c r="A92" s="26">
        <v>90</v>
      </c>
      <c r="B92" s="28">
        <f>'فرم خام- پرینت- ثبت داده'!C98</f>
        <v>0</v>
      </c>
      <c r="C92" s="28">
        <f>'فرم خام- پرینت- ثبت داده'!D98</f>
        <v>0</v>
      </c>
      <c r="D92" s="28">
        <f>'فرم خام- پرینت- ثبت داده'!E98</f>
        <v>0</v>
      </c>
      <c r="E92" s="28">
        <f>'فرم خام- پرینت- ثبت داده'!F98</f>
        <v>0</v>
      </c>
      <c r="F92" s="28">
        <f>'فرم خام- پرینت- ثبت داده'!G98</f>
        <v>0</v>
      </c>
      <c r="G92" s="33"/>
      <c r="H92" s="51"/>
      <c r="I92" s="27">
        <f>B92*0</f>
        <v>0</v>
      </c>
      <c r="J92" s="28">
        <f>C92*1</f>
        <v>0</v>
      </c>
      <c r="K92" s="28">
        <f t="shared" si="71"/>
        <v>0</v>
      </c>
      <c r="L92" s="28">
        <f>E92*3</f>
        <v>0</v>
      </c>
      <c r="M92" s="28">
        <f>F92*4</f>
        <v>0</v>
      </c>
      <c r="N92" s="56">
        <f t="shared" si="72"/>
        <v>0</v>
      </c>
      <c r="CE92" s="83">
        <f t="shared" si="73"/>
        <v>0</v>
      </c>
      <c r="CF92" s="84">
        <v>48</v>
      </c>
      <c r="CG92" s="75">
        <v>104</v>
      </c>
      <c r="CH92" s="75">
        <f t="shared" si="74"/>
        <v>0</v>
      </c>
      <c r="CI92" s="75">
        <v>50</v>
      </c>
      <c r="CJ92" s="75">
        <v>104</v>
      </c>
      <c r="DT92" s="36"/>
      <c r="DU92" s="55">
        <f t="shared" si="75"/>
        <v>0</v>
      </c>
      <c r="DV92" s="84">
        <v>52</v>
      </c>
      <c r="DW92" s="55">
        <v>104</v>
      </c>
      <c r="DX92" s="55">
        <f t="shared" si="76"/>
        <v>0</v>
      </c>
      <c r="DY92" s="55">
        <v>52</v>
      </c>
      <c r="DZ92" s="55">
        <v>104</v>
      </c>
      <c r="EF92" s="36"/>
      <c r="EL92" s="36"/>
      <c r="ER92" s="36"/>
      <c r="EX92" s="36"/>
      <c r="FD92" s="36"/>
      <c r="FJ92" s="36"/>
      <c r="FK92" s="55">
        <f t="shared" si="77"/>
        <v>0</v>
      </c>
      <c r="FL92" s="84">
        <v>40</v>
      </c>
      <c r="FM92" s="55">
        <v>104</v>
      </c>
      <c r="FN92" s="55">
        <f t="shared" si="78"/>
        <v>0</v>
      </c>
      <c r="FO92" s="55">
        <v>44</v>
      </c>
      <c r="FP92" s="55">
        <v>104</v>
      </c>
      <c r="FV92" s="36"/>
      <c r="GB92" s="36"/>
      <c r="GH92" s="36"/>
      <c r="GN92" s="36"/>
      <c r="GT92" s="36"/>
      <c r="GZ92" s="36"/>
      <c r="HA92" s="55">
        <f t="shared" si="79"/>
        <v>0</v>
      </c>
      <c r="HB92" s="84">
        <v>46</v>
      </c>
      <c r="HC92" s="55">
        <v>104</v>
      </c>
      <c r="HD92" s="55">
        <f t="shared" si="80"/>
        <v>0</v>
      </c>
      <c r="HE92" s="55">
        <v>48</v>
      </c>
      <c r="HF92" s="55">
        <v>104</v>
      </c>
      <c r="HL92" s="36"/>
      <c r="HR92" s="36"/>
      <c r="HX92" s="36"/>
      <c r="ID92" s="36"/>
      <c r="IJ92" s="36"/>
      <c r="IP92" s="36"/>
      <c r="IQ92" s="55">
        <f t="shared" si="81"/>
        <v>0</v>
      </c>
      <c r="IR92" s="84">
        <v>42</v>
      </c>
      <c r="IS92" s="55">
        <v>104</v>
      </c>
      <c r="IT92" s="55">
        <f t="shared" si="82"/>
        <v>0</v>
      </c>
      <c r="IU92" s="55">
        <v>42</v>
      </c>
      <c r="IV92" s="55">
        <v>104</v>
      </c>
    </row>
    <row r="93" spans="1:256">
      <c r="A93" s="26">
        <v>91</v>
      </c>
      <c r="B93" s="28">
        <f>'فرم خام- پرینت- ثبت داده'!C99</f>
        <v>0</v>
      </c>
      <c r="C93" s="28">
        <f>'فرم خام- پرینت- ثبت داده'!D99</f>
        <v>0</v>
      </c>
      <c r="D93" s="28">
        <f>'فرم خام- پرینت- ثبت داده'!E99</f>
        <v>0</v>
      </c>
      <c r="E93" s="28">
        <f>'فرم خام- پرینت- ثبت داده'!F99</f>
        <v>0</v>
      </c>
      <c r="F93" s="28">
        <f>'فرم خام- پرینت- ثبت داده'!G99</f>
        <v>0</v>
      </c>
      <c r="G93" s="33"/>
      <c r="H93" s="51"/>
      <c r="I93" s="27">
        <f>B93*4</f>
        <v>0</v>
      </c>
      <c r="J93" s="28">
        <f>C93*3</f>
        <v>0</v>
      </c>
      <c r="K93" s="28">
        <f t="shared" si="71"/>
        <v>0</v>
      </c>
      <c r="L93" s="28">
        <f>E93*1</f>
        <v>0</v>
      </c>
      <c r="M93" s="28">
        <f>F93*0</f>
        <v>0</v>
      </c>
      <c r="N93" s="56">
        <f t="shared" si="72"/>
        <v>0</v>
      </c>
      <c r="CE93" s="83">
        <f t="shared" si="73"/>
        <v>0</v>
      </c>
      <c r="CF93" s="84">
        <v>46</v>
      </c>
      <c r="CG93" s="75">
        <v>103</v>
      </c>
      <c r="CH93" s="75">
        <f t="shared" si="74"/>
        <v>0</v>
      </c>
      <c r="CI93" s="75">
        <v>48</v>
      </c>
      <c r="CJ93" s="75">
        <v>103</v>
      </c>
      <c r="DT93" s="36"/>
      <c r="DU93" s="55">
        <f t="shared" si="75"/>
        <v>0</v>
      </c>
      <c r="DV93" s="84">
        <v>50</v>
      </c>
      <c r="DW93" s="55">
        <v>103</v>
      </c>
      <c r="DX93" s="55">
        <f t="shared" si="76"/>
        <v>0</v>
      </c>
      <c r="DY93" s="55">
        <v>52</v>
      </c>
      <c r="DZ93" s="55">
        <v>103</v>
      </c>
      <c r="EF93" s="36"/>
      <c r="EL93" s="36"/>
      <c r="ER93" s="36"/>
      <c r="EX93" s="36"/>
      <c r="FD93" s="36"/>
      <c r="FJ93" s="36"/>
      <c r="FK93" s="55">
        <f t="shared" si="77"/>
        <v>0</v>
      </c>
      <c r="FL93" s="84">
        <v>40</v>
      </c>
      <c r="FM93" s="55">
        <v>103</v>
      </c>
      <c r="FN93" s="55">
        <f t="shared" si="78"/>
        <v>0</v>
      </c>
      <c r="FO93" s="55">
        <v>42</v>
      </c>
      <c r="FP93" s="55">
        <v>103</v>
      </c>
      <c r="FV93" s="36"/>
      <c r="GB93" s="36"/>
      <c r="GH93" s="36"/>
      <c r="GN93" s="36"/>
      <c r="GT93" s="36"/>
      <c r="GZ93" s="36"/>
      <c r="HA93" s="55">
        <f t="shared" si="79"/>
        <v>0</v>
      </c>
      <c r="HB93" s="84">
        <v>46</v>
      </c>
      <c r="HC93" s="55">
        <v>103</v>
      </c>
      <c r="HD93" s="55">
        <f t="shared" si="80"/>
        <v>0</v>
      </c>
      <c r="HE93" s="55">
        <v>46</v>
      </c>
      <c r="HF93" s="55">
        <v>103</v>
      </c>
      <c r="HL93" s="36"/>
      <c r="HR93" s="36"/>
      <c r="HX93" s="36"/>
      <c r="ID93" s="36"/>
      <c r="IJ93" s="36"/>
      <c r="IP93" s="36"/>
      <c r="IQ93" s="55">
        <f t="shared" si="81"/>
        <v>0</v>
      </c>
      <c r="IR93" s="84">
        <v>40</v>
      </c>
      <c r="IS93" s="55">
        <v>103</v>
      </c>
      <c r="IT93" s="55">
        <f t="shared" si="82"/>
        <v>0</v>
      </c>
      <c r="IU93" s="55">
        <v>42</v>
      </c>
      <c r="IV93" s="55">
        <v>103</v>
      </c>
    </row>
    <row r="94" spans="1:256">
      <c r="A94" s="26">
        <v>92</v>
      </c>
      <c r="B94" s="28">
        <f>'فرم خام- پرینت- ثبت داده'!C100</f>
        <v>0</v>
      </c>
      <c r="C94" s="28">
        <f>'فرم خام- پرینت- ثبت داده'!D100</f>
        <v>0</v>
      </c>
      <c r="D94" s="28">
        <f>'فرم خام- پرینت- ثبت داده'!E100</f>
        <v>0</v>
      </c>
      <c r="E94" s="28">
        <f>'فرم خام- پرینت- ثبت داده'!F100</f>
        <v>0</v>
      </c>
      <c r="F94" s="28">
        <f>'فرم خام- پرینت- ثبت داده'!G100</f>
        <v>0</v>
      </c>
      <c r="G94" s="33"/>
      <c r="H94" s="51"/>
      <c r="I94" s="27">
        <f>B94*0</f>
        <v>0</v>
      </c>
      <c r="J94" s="28">
        <f>C94*1</f>
        <v>0</v>
      </c>
      <c r="K94" s="28">
        <f t="shared" si="71"/>
        <v>0</v>
      </c>
      <c r="L94" s="28">
        <f>E94*3</f>
        <v>0</v>
      </c>
      <c r="M94" s="28">
        <f>F94*4</f>
        <v>0</v>
      </c>
      <c r="N94" s="56">
        <f t="shared" si="72"/>
        <v>0</v>
      </c>
      <c r="CE94" s="83">
        <f t="shared" si="73"/>
        <v>0</v>
      </c>
      <c r="CF94" s="84">
        <v>46</v>
      </c>
      <c r="CG94" s="75">
        <v>102</v>
      </c>
      <c r="CH94" s="75">
        <f t="shared" si="74"/>
        <v>0</v>
      </c>
      <c r="CI94" s="75">
        <v>48</v>
      </c>
      <c r="CJ94" s="75">
        <v>102</v>
      </c>
      <c r="DT94" s="36"/>
      <c r="DU94" s="55">
        <f t="shared" si="75"/>
        <v>0</v>
      </c>
      <c r="DV94" s="84">
        <v>50</v>
      </c>
      <c r="DW94" s="55">
        <v>102</v>
      </c>
      <c r="DX94" s="55">
        <f t="shared" si="76"/>
        <v>0</v>
      </c>
      <c r="DY94" s="55">
        <v>52</v>
      </c>
      <c r="DZ94" s="55">
        <v>102</v>
      </c>
      <c r="EF94" s="36"/>
      <c r="EL94" s="36"/>
      <c r="ER94" s="36"/>
      <c r="EX94" s="36"/>
      <c r="FD94" s="36"/>
      <c r="FJ94" s="36"/>
      <c r="FK94" s="55">
        <f t="shared" si="77"/>
        <v>0</v>
      </c>
      <c r="FL94" s="84">
        <v>40</v>
      </c>
      <c r="FM94" s="55">
        <v>102</v>
      </c>
      <c r="FN94" s="55">
        <f t="shared" si="78"/>
        <v>0</v>
      </c>
      <c r="FO94" s="55">
        <v>42</v>
      </c>
      <c r="FP94" s="55">
        <v>102</v>
      </c>
      <c r="FV94" s="36"/>
      <c r="GB94" s="36"/>
      <c r="GH94" s="36"/>
      <c r="GN94" s="36"/>
      <c r="GT94" s="36"/>
      <c r="GZ94" s="36"/>
      <c r="HA94" s="55">
        <f t="shared" si="79"/>
        <v>0</v>
      </c>
      <c r="HB94" s="84">
        <v>44</v>
      </c>
      <c r="HC94" s="55">
        <v>102</v>
      </c>
      <c r="HD94" s="55">
        <f t="shared" si="80"/>
        <v>0</v>
      </c>
      <c r="HE94" s="55">
        <v>46</v>
      </c>
      <c r="HF94" s="55">
        <v>102</v>
      </c>
      <c r="HL94" s="36"/>
      <c r="HR94" s="36"/>
      <c r="HX94" s="36"/>
      <c r="ID94" s="36"/>
      <c r="IJ94" s="36"/>
      <c r="IP94" s="36"/>
      <c r="IQ94" s="55">
        <f t="shared" si="81"/>
        <v>0</v>
      </c>
      <c r="IR94" s="84">
        <v>40</v>
      </c>
      <c r="IS94" s="55">
        <v>102</v>
      </c>
      <c r="IT94" s="55">
        <f t="shared" si="82"/>
        <v>0</v>
      </c>
      <c r="IU94" s="55">
        <v>42</v>
      </c>
      <c r="IV94" s="55">
        <v>102</v>
      </c>
    </row>
    <row r="95" spans="1:256">
      <c r="A95" s="26">
        <v>93</v>
      </c>
      <c r="B95" s="28">
        <f>'فرم خام- پرینت- ثبت داده'!C101</f>
        <v>0</v>
      </c>
      <c r="C95" s="28">
        <f>'فرم خام- پرینت- ثبت داده'!D101</f>
        <v>0</v>
      </c>
      <c r="D95" s="28">
        <f>'فرم خام- پرینت- ثبت داده'!E101</f>
        <v>0</v>
      </c>
      <c r="E95" s="28">
        <f>'فرم خام- پرینت- ثبت داده'!F101</f>
        <v>0</v>
      </c>
      <c r="F95" s="28">
        <f>'فرم خام- پرینت- ثبت داده'!G101</f>
        <v>0</v>
      </c>
      <c r="G95" s="33"/>
      <c r="H95" s="51"/>
      <c r="I95" s="27">
        <f>B95*0</f>
        <v>0</v>
      </c>
      <c r="J95" s="28">
        <f>C95*1</f>
        <v>0</v>
      </c>
      <c r="K95" s="28">
        <f t="shared" si="71"/>
        <v>0</v>
      </c>
      <c r="L95" s="28">
        <f>E95*3</f>
        <v>0</v>
      </c>
      <c r="M95" s="28">
        <f>F95*4</f>
        <v>0</v>
      </c>
      <c r="N95" s="56">
        <f t="shared" si="72"/>
        <v>0</v>
      </c>
      <c r="CE95" s="83">
        <f t="shared" si="73"/>
        <v>0</v>
      </c>
      <c r="CF95" s="84">
        <v>44</v>
      </c>
      <c r="CG95" s="75">
        <v>101</v>
      </c>
      <c r="CH95" s="75">
        <f t="shared" si="74"/>
        <v>0</v>
      </c>
      <c r="CI95" s="75">
        <v>48</v>
      </c>
      <c r="CJ95" s="75">
        <v>101</v>
      </c>
      <c r="DT95" s="36"/>
      <c r="DU95" s="55">
        <f t="shared" si="75"/>
        <v>0</v>
      </c>
      <c r="DV95" s="84">
        <v>50</v>
      </c>
      <c r="DW95" s="55">
        <v>101</v>
      </c>
      <c r="DX95" s="55">
        <f t="shared" si="76"/>
        <v>0</v>
      </c>
      <c r="DY95" s="55">
        <v>52</v>
      </c>
      <c r="DZ95" s="55">
        <v>101</v>
      </c>
      <c r="EF95" s="36"/>
      <c r="EL95" s="36"/>
      <c r="ER95" s="36"/>
      <c r="EX95" s="36"/>
      <c r="FD95" s="36"/>
      <c r="FJ95" s="36"/>
      <c r="FK95" s="55">
        <f t="shared" si="77"/>
        <v>0</v>
      </c>
      <c r="FL95" s="84">
        <v>40</v>
      </c>
      <c r="FM95" s="55">
        <v>101</v>
      </c>
      <c r="FN95" s="55">
        <f t="shared" si="78"/>
        <v>0</v>
      </c>
      <c r="FO95" s="55">
        <v>42</v>
      </c>
      <c r="FP95" s="55">
        <v>101</v>
      </c>
      <c r="FV95" s="36"/>
      <c r="GB95" s="36"/>
      <c r="GH95" s="36"/>
      <c r="GN95" s="36"/>
      <c r="GT95" s="36"/>
      <c r="GZ95" s="36"/>
      <c r="HA95" s="55">
        <f t="shared" si="79"/>
        <v>0</v>
      </c>
      <c r="HB95" s="84">
        <v>44</v>
      </c>
      <c r="HC95" s="55">
        <v>101</v>
      </c>
      <c r="HD95" s="55">
        <f t="shared" si="80"/>
        <v>0</v>
      </c>
      <c r="HE95" s="55">
        <v>44</v>
      </c>
      <c r="HF95" s="55">
        <v>101</v>
      </c>
      <c r="HL95" s="36"/>
      <c r="HR95" s="36"/>
      <c r="HX95" s="36"/>
      <c r="ID95" s="36"/>
      <c r="IJ95" s="36"/>
      <c r="IP95" s="36"/>
      <c r="IQ95" s="55">
        <f t="shared" si="81"/>
        <v>0</v>
      </c>
      <c r="IR95" s="84">
        <v>40</v>
      </c>
      <c r="IS95" s="55">
        <v>101</v>
      </c>
      <c r="IT95" s="55">
        <f t="shared" si="82"/>
        <v>0</v>
      </c>
      <c r="IU95" s="55">
        <v>42</v>
      </c>
      <c r="IV95" s="55">
        <v>101</v>
      </c>
    </row>
    <row r="96" spans="1:256">
      <c r="A96" s="26">
        <v>94</v>
      </c>
      <c r="B96" s="28">
        <f>'فرم خام- پرینت- ثبت داده'!C102</f>
        <v>0</v>
      </c>
      <c r="C96" s="28">
        <f>'فرم خام- پرینت- ثبت داده'!D102</f>
        <v>0</v>
      </c>
      <c r="D96" s="28">
        <f>'فرم خام- پرینت- ثبت داده'!E102</f>
        <v>0</v>
      </c>
      <c r="E96" s="28">
        <f>'فرم خام- پرینت- ثبت داده'!F102</f>
        <v>0</v>
      </c>
      <c r="F96" s="28">
        <f>'فرم خام- پرینت- ثبت داده'!G102</f>
        <v>0</v>
      </c>
      <c r="G96" s="33"/>
      <c r="H96" s="51"/>
      <c r="I96" s="27">
        <f>B96*4</f>
        <v>0</v>
      </c>
      <c r="J96" s="28">
        <f>C96*3</f>
        <v>0</v>
      </c>
      <c r="K96" s="28">
        <f t="shared" si="71"/>
        <v>0</v>
      </c>
      <c r="L96" s="28">
        <f>E96*1</f>
        <v>0</v>
      </c>
      <c r="M96" s="28">
        <f>F96*0</f>
        <v>0</v>
      </c>
      <c r="N96" s="56">
        <f t="shared" si="72"/>
        <v>0</v>
      </c>
      <c r="CE96" s="83">
        <f t="shared" si="73"/>
        <v>0</v>
      </c>
      <c r="CF96" s="84">
        <v>44</v>
      </c>
      <c r="CG96" s="75">
        <v>100</v>
      </c>
      <c r="CH96" s="75">
        <f t="shared" si="74"/>
        <v>0</v>
      </c>
      <c r="CI96" s="75">
        <v>48</v>
      </c>
      <c r="CJ96" s="75">
        <v>100</v>
      </c>
      <c r="DT96" s="36"/>
      <c r="DU96" s="55">
        <f t="shared" si="75"/>
        <v>0</v>
      </c>
      <c r="DV96" s="84">
        <v>50</v>
      </c>
      <c r="DW96" s="55">
        <v>100</v>
      </c>
      <c r="DX96" s="55">
        <f t="shared" si="76"/>
        <v>0</v>
      </c>
      <c r="DY96" s="55">
        <v>50</v>
      </c>
      <c r="DZ96" s="55">
        <v>100</v>
      </c>
      <c r="EF96" s="36"/>
      <c r="EL96" s="36"/>
      <c r="ER96" s="36"/>
      <c r="EX96" s="36"/>
      <c r="FD96" s="36"/>
      <c r="FJ96" s="36"/>
      <c r="FK96" s="55">
        <f t="shared" si="77"/>
        <v>0</v>
      </c>
      <c r="FL96" s="84">
        <v>38</v>
      </c>
      <c r="FM96" s="55">
        <v>100</v>
      </c>
      <c r="FN96" s="55">
        <f t="shared" si="78"/>
        <v>0</v>
      </c>
      <c r="FO96" s="55">
        <v>40</v>
      </c>
      <c r="FP96" s="55">
        <v>100</v>
      </c>
      <c r="FV96" s="36"/>
      <c r="GB96" s="36"/>
      <c r="GH96" s="36"/>
      <c r="GN96" s="36"/>
      <c r="GT96" s="36"/>
      <c r="GZ96" s="36"/>
      <c r="HA96" s="55">
        <f t="shared" si="79"/>
        <v>0</v>
      </c>
      <c r="HB96" s="84">
        <v>44</v>
      </c>
      <c r="HC96" s="55">
        <v>100</v>
      </c>
      <c r="HD96" s="55">
        <f t="shared" si="80"/>
        <v>0</v>
      </c>
      <c r="HE96" s="55">
        <v>44</v>
      </c>
      <c r="HF96" s="55">
        <v>100</v>
      </c>
      <c r="HL96" s="36"/>
      <c r="HR96" s="36"/>
      <c r="HX96" s="36"/>
      <c r="ID96" s="36"/>
      <c r="IJ96" s="36"/>
      <c r="IP96" s="36"/>
      <c r="IQ96" s="55">
        <f t="shared" si="81"/>
        <v>0</v>
      </c>
      <c r="IR96" s="84">
        <v>40</v>
      </c>
      <c r="IS96" s="55">
        <v>100</v>
      </c>
      <c r="IT96" s="55">
        <f t="shared" si="82"/>
        <v>0</v>
      </c>
      <c r="IU96" s="55">
        <v>42</v>
      </c>
      <c r="IV96" s="55">
        <v>100</v>
      </c>
    </row>
    <row r="97" spans="1:256">
      <c r="A97" s="26">
        <v>95</v>
      </c>
      <c r="B97" s="28">
        <f>'فرم خام- پرینت- ثبت داده'!C103</f>
        <v>0</v>
      </c>
      <c r="C97" s="28">
        <f>'فرم خام- پرینت- ثبت داده'!D103</f>
        <v>0</v>
      </c>
      <c r="D97" s="28">
        <f>'فرم خام- پرینت- ثبت داده'!E103</f>
        <v>0</v>
      </c>
      <c r="E97" s="28">
        <f>'فرم خام- پرینت- ثبت داده'!F103</f>
        <v>0</v>
      </c>
      <c r="F97" s="28">
        <f>'فرم خام- پرینت- ثبت داده'!G103</f>
        <v>0</v>
      </c>
      <c r="G97" s="33"/>
      <c r="H97" s="51"/>
      <c r="I97" s="27">
        <f>B97*0</f>
        <v>0</v>
      </c>
      <c r="J97" s="28">
        <f>C97*1</f>
        <v>0</v>
      </c>
      <c r="K97" s="28">
        <f t="shared" si="71"/>
        <v>0</v>
      </c>
      <c r="L97" s="28">
        <f>E97*3</f>
        <v>0</v>
      </c>
      <c r="M97" s="28">
        <f>F97*4</f>
        <v>0</v>
      </c>
      <c r="N97" s="56">
        <f t="shared" si="72"/>
        <v>0</v>
      </c>
      <c r="CE97" s="83">
        <f t="shared" si="73"/>
        <v>0</v>
      </c>
      <c r="CF97" s="84">
        <v>44</v>
      </c>
      <c r="CG97" s="75">
        <v>99</v>
      </c>
      <c r="CH97" s="75">
        <f t="shared" si="74"/>
        <v>0</v>
      </c>
      <c r="CI97" s="75">
        <v>46</v>
      </c>
      <c r="CJ97" s="75">
        <v>99</v>
      </c>
      <c r="DT97" s="36"/>
      <c r="DU97" s="55">
        <f t="shared" si="75"/>
        <v>0</v>
      </c>
      <c r="DV97" s="84">
        <v>50</v>
      </c>
      <c r="DW97" s="55">
        <v>99</v>
      </c>
      <c r="DX97" s="55">
        <f t="shared" si="76"/>
        <v>0</v>
      </c>
      <c r="DY97" s="55">
        <v>50</v>
      </c>
      <c r="DZ97" s="55">
        <v>99</v>
      </c>
      <c r="EF97" s="36"/>
      <c r="EL97" s="36"/>
      <c r="ER97" s="36"/>
      <c r="EX97" s="36"/>
      <c r="FD97" s="36"/>
      <c r="FJ97" s="36"/>
      <c r="FK97" s="55">
        <f t="shared" si="77"/>
        <v>0</v>
      </c>
      <c r="FL97" s="84">
        <v>38</v>
      </c>
      <c r="FM97" s="55">
        <v>99</v>
      </c>
      <c r="FN97" s="55">
        <f t="shared" si="78"/>
        <v>0</v>
      </c>
      <c r="FO97" s="55">
        <v>40</v>
      </c>
      <c r="FP97" s="55">
        <v>99</v>
      </c>
      <c r="FV97" s="36"/>
      <c r="GB97" s="36"/>
      <c r="GH97" s="36"/>
      <c r="GN97" s="36"/>
      <c r="GT97" s="36"/>
      <c r="GZ97" s="36"/>
      <c r="HA97" s="55">
        <f t="shared" si="79"/>
        <v>0</v>
      </c>
      <c r="HB97" s="84">
        <v>44</v>
      </c>
      <c r="HC97" s="55">
        <v>99</v>
      </c>
      <c r="HD97" s="55">
        <f t="shared" si="80"/>
        <v>0</v>
      </c>
      <c r="HE97" s="55">
        <v>44</v>
      </c>
      <c r="HF97" s="55">
        <v>99</v>
      </c>
      <c r="HL97" s="36"/>
      <c r="HR97" s="36"/>
      <c r="HX97" s="36"/>
      <c r="ID97" s="36"/>
      <c r="IJ97" s="36"/>
      <c r="IP97" s="36"/>
      <c r="IQ97" s="55">
        <f t="shared" si="81"/>
        <v>0</v>
      </c>
      <c r="IR97" s="84">
        <v>40</v>
      </c>
      <c r="IS97" s="55">
        <v>99</v>
      </c>
      <c r="IT97" s="55">
        <f t="shared" si="82"/>
        <v>0</v>
      </c>
      <c r="IU97" s="55">
        <v>42</v>
      </c>
      <c r="IV97" s="55">
        <v>99</v>
      </c>
    </row>
    <row r="98" spans="1:256">
      <c r="A98" s="26">
        <v>96</v>
      </c>
      <c r="B98" s="28">
        <f>'فرم خام- پرینت- ثبت داده'!C104</f>
        <v>0</v>
      </c>
      <c r="C98" s="28">
        <f>'فرم خام- پرینت- ثبت داده'!D104</f>
        <v>0</v>
      </c>
      <c r="D98" s="28">
        <f>'فرم خام- پرینت- ثبت داده'!E104</f>
        <v>0</v>
      </c>
      <c r="E98" s="28">
        <f>'فرم خام- پرینت- ثبت داده'!F104</f>
        <v>0</v>
      </c>
      <c r="F98" s="28">
        <f>'فرم خام- پرینت- ثبت داده'!G104</f>
        <v>0</v>
      </c>
      <c r="G98" s="33"/>
      <c r="H98" s="51"/>
      <c r="I98" s="27">
        <f>B98*0</f>
        <v>0</v>
      </c>
      <c r="J98" s="28">
        <f>C98*1</f>
        <v>0</v>
      </c>
      <c r="K98" s="28">
        <f t="shared" si="71"/>
        <v>0</v>
      </c>
      <c r="L98" s="28">
        <f>E98*3</f>
        <v>0</v>
      </c>
      <c r="M98" s="28">
        <f>F98*4</f>
        <v>0</v>
      </c>
      <c r="N98" s="56">
        <f t="shared" si="72"/>
        <v>0</v>
      </c>
      <c r="CE98" s="83">
        <f t="shared" si="73"/>
        <v>0</v>
      </c>
      <c r="CF98" s="84">
        <v>42</v>
      </c>
      <c r="CG98" s="75">
        <v>98</v>
      </c>
      <c r="CH98" s="75">
        <f t="shared" si="74"/>
        <v>0</v>
      </c>
      <c r="CI98" s="75">
        <v>46</v>
      </c>
      <c r="CJ98" s="75">
        <v>98</v>
      </c>
      <c r="DT98" s="36"/>
      <c r="DU98" s="55">
        <f t="shared" si="75"/>
        <v>0</v>
      </c>
      <c r="DV98" s="84">
        <v>50</v>
      </c>
      <c r="DW98" s="55">
        <v>98</v>
      </c>
      <c r="DX98" s="55">
        <f t="shared" si="76"/>
        <v>0</v>
      </c>
      <c r="DY98" s="55">
        <v>50</v>
      </c>
      <c r="DZ98" s="55">
        <v>98</v>
      </c>
      <c r="EF98" s="36"/>
      <c r="EL98" s="36"/>
      <c r="ER98" s="36"/>
      <c r="EX98" s="36"/>
      <c r="FD98" s="36"/>
      <c r="FJ98" s="36"/>
      <c r="FK98" s="55">
        <f t="shared" si="77"/>
        <v>0</v>
      </c>
      <c r="FL98" s="84">
        <v>38</v>
      </c>
      <c r="FM98" s="55">
        <v>98</v>
      </c>
      <c r="FN98" s="55">
        <f t="shared" si="78"/>
        <v>0</v>
      </c>
      <c r="FO98" s="55">
        <v>40</v>
      </c>
      <c r="FP98" s="55">
        <v>98</v>
      </c>
      <c r="FV98" s="36"/>
      <c r="GB98" s="36"/>
      <c r="GH98" s="36"/>
      <c r="GN98" s="36"/>
      <c r="GT98" s="36"/>
      <c r="GZ98" s="36"/>
      <c r="HA98" s="55">
        <f t="shared" si="79"/>
        <v>0</v>
      </c>
      <c r="HB98" s="84">
        <v>42</v>
      </c>
      <c r="HC98" s="55">
        <v>98</v>
      </c>
      <c r="HD98" s="55">
        <f t="shared" si="80"/>
        <v>0</v>
      </c>
      <c r="HE98" s="55">
        <v>42</v>
      </c>
      <c r="HF98" s="55">
        <v>98</v>
      </c>
      <c r="HL98" s="36"/>
      <c r="HR98" s="36"/>
      <c r="HX98" s="36"/>
      <c r="ID98" s="36"/>
      <c r="IJ98" s="36"/>
      <c r="IP98" s="36"/>
      <c r="IQ98" s="55">
        <f t="shared" si="81"/>
        <v>0</v>
      </c>
      <c r="IR98" s="84">
        <v>40</v>
      </c>
      <c r="IS98" s="55">
        <v>98</v>
      </c>
      <c r="IT98" s="55">
        <f t="shared" si="82"/>
        <v>0</v>
      </c>
      <c r="IU98" s="55">
        <v>40</v>
      </c>
      <c r="IV98" s="55">
        <v>98</v>
      </c>
    </row>
    <row r="99" spans="1:256">
      <c r="A99" s="26">
        <v>97</v>
      </c>
      <c r="B99" s="28">
        <f>'فرم خام- پرینت- ثبت داده'!C105</f>
        <v>0</v>
      </c>
      <c r="C99" s="28">
        <f>'فرم خام- پرینت- ثبت داده'!D105</f>
        <v>0</v>
      </c>
      <c r="D99" s="28">
        <f>'فرم خام- پرینت- ثبت داده'!E105</f>
        <v>0</v>
      </c>
      <c r="E99" s="28">
        <f>'فرم خام- پرینت- ثبت داده'!F105</f>
        <v>0</v>
      </c>
      <c r="F99" s="28">
        <f>'فرم خام- پرینت- ثبت داده'!G105</f>
        <v>0</v>
      </c>
      <c r="G99" s="33"/>
      <c r="H99" s="51"/>
      <c r="I99" s="27">
        <f>B99*4</f>
        <v>0</v>
      </c>
      <c r="J99" s="28">
        <f>C99*3</f>
        <v>0</v>
      </c>
      <c r="K99" s="28">
        <f t="shared" si="71"/>
        <v>0</v>
      </c>
      <c r="L99" s="28">
        <f>E99*1</f>
        <v>0</v>
      </c>
      <c r="M99" s="28">
        <f>F99*0</f>
        <v>0</v>
      </c>
      <c r="N99" s="56">
        <f t="shared" si="72"/>
        <v>0</v>
      </c>
      <c r="CE99" s="83">
        <f t="shared" si="73"/>
        <v>0</v>
      </c>
      <c r="CF99" s="84">
        <v>42</v>
      </c>
      <c r="CG99" s="75">
        <v>97</v>
      </c>
      <c r="CH99" s="75">
        <f t="shared" si="74"/>
        <v>0</v>
      </c>
      <c r="CI99" s="75">
        <v>44</v>
      </c>
      <c r="CJ99" s="75">
        <v>97</v>
      </c>
      <c r="DT99" s="36"/>
      <c r="DU99" s="55">
        <f t="shared" si="75"/>
        <v>0</v>
      </c>
      <c r="DV99" s="84">
        <v>50</v>
      </c>
      <c r="DW99" s="55">
        <v>97</v>
      </c>
      <c r="DX99" s="55">
        <f t="shared" si="76"/>
        <v>0</v>
      </c>
      <c r="DY99" s="55">
        <v>50</v>
      </c>
      <c r="DZ99" s="55">
        <v>97</v>
      </c>
      <c r="EF99" s="36"/>
      <c r="EL99" s="36"/>
      <c r="ER99" s="36"/>
      <c r="EX99" s="36"/>
      <c r="FD99" s="36"/>
      <c r="FJ99" s="36"/>
      <c r="FK99" s="55">
        <f t="shared" si="77"/>
        <v>0</v>
      </c>
      <c r="FL99" s="84">
        <v>38</v>
      </c>
      <c r="FM99" s="55">
        <v>97</v>
      </c>
      <c r="FN99" s="55">
        <f t="shared" si="78"/>
        <v>0</v>
      </c>
      <c r="FO99" s="55">
        <v>38</v>
      </c>
      <c r="FP99" s="55">
        <v>97</v>
      </c>
      <c r="FV99" s="36"/>
      <c r="GB99" s="36"/>
      <c r="GH99" s="36"/>
      <c r="GN99" s="36"/>
      <c r="GT99" s="36"/>
      <c r="GZ99" s="36"/>
      <c r="HA99" s="55">
        <f t="shared" si="79"/>
        <v>0</v>
      </c>
      <c r="HB99" s="84">
        <v>42</v>
      </c>
      <c r="HC99" s="55">
        <v>97</v>
      </c>
      <c r="HD99" s="55">
        <f t="shared" si="80"/>
        <v>0</v>
      </c>
      <c r="HE99" s="55">
        <v>42</v>
      </c>
      <c r="HF99" s="55">
        <v>97</v>
      </c>
      <c r="HL99" s="36"/>
      <c r="HR99" s="36"/>
      <c r="HX99" s="36"/>
      <c r="ID99" s="36"/>
      <c r="IJ99" s="36"/>
      <c r="IP99" s="36"/>
      <c r="IQ99" s="55">
        <f t="shared" si="81"/>
        <v>0</v>
      </c>
      <c r="IR99" s="84">
        <v>38</v>
      </c>
      <c r="IS99" s="55">
        <v>97</v>
      </c>
      <c r="IT99" s="55">
        <f t="shared" si="82"/>
        <v>0</v>
      </c>
      <c r="IU99" s="55">
        <v>40</v>
      </c>
      <c r="IV99" s="55">
        <v>97</v>
      </c>
    </row>
    <row r="100" spans="1:256">
      <c r="A100" s="26">
        <v>98</v>
      </c>
      <c r="B100" s="28">
        <f>'فرم خام- پرینت- ثبت داده'!C106</f>
        <v>0</v>
      </c>
      <c r="C100" s="28">
        <f>'فرم خام- پرینت- ثبت داده'!D106</f>
        <v>0</v>
      </c>
      <c r="D100" s="28">
        <f>'فرم خام- پرینت- ثبت داده'!E106</f>
        <v>0</v>
      </c>
      <c r="E100" s="28">
        <f>'فرم خام- پرینت- ثبت داده'!F106</f>
        <v>0</v>
      </c>
      <c r="F100" s="28">
        <f>'فرم خام- پرینت- ثبت داده'!G106</f>
        <v>0</v>
      </c>
      <c r="G100" s="33"/>
      <c r="H100" s="51"/>
      <c r="I100" s="27">
        <f>B100*4</f>
        <v>0</v>
      </c>
      <c r="J100" s="28">
        <f>C100*3</f>
        <v>0</v>
      </c>
      <c r="K100" s="28">
        <f t="shared" si="71"/>
        <v>0</v>
      </c>
      <c r="L100" s="28">
        <f>E100*1</f>
        <v>0</v>
      </c>
      <c r="M100" s="28">
        <f>F100*0</f>
        <v>0</v>
      </c>
      <c r="N100" s="56">
        <f t="shared" si="72"/>
        <v>0</v>
      </c>
      <c r="CE100" s="83">
        <f t="shared" si="73"/>
        <v>0</v>
      </c>
      <c r="CF100" s="84">
        <v>42</v>
      </c>
      <c r="CG100" s="75">
        <v>96</v>
      </c>
      <c r="CH100" s="75">
        <f t="shared" si="74"/>
        <v>0</v>
      </c>
      <c r="CI100" s="75">
        <v>44</v>
      </c>
      <c r="CJ100" s="75">
        <v>96</v>
      </c>
      <c r="DT100" s="36"/>
      <c r="DU100" s="55">
        <f t="shared" si="75"/>
        <v>0</v>
      </c>
      <c r="DV100" s="84">
        <v>50</v>
      </c>
      <c r="DW100" s="55">
        <v>96</v>
      </c>
      <c r="DX100" s="55">
        <f t="shared" si="76"/>
        <v>0</v>
      </c>
      <c r="DY100" s="55">
        <v>48</v>
      </c>
      <c r="DZ100" s="55">
        <v>96</v>
      </c>
      <c r="EF100" s="36"/>
      <c r="EL100" s="36"/>
      <c r="ER100" s="36"/>
      <c r="EX100" s="36"/>
      <c r="FD100" s="36"/>
      <c r="FJ100" s="36"/>
      <c r="FK100" s="55">
        <f t="shared" si="77"/>
        <v>0</v>
      </c>
      <c r="FL100" s="84">
        <v>36</v>
      </c>
      <c r="FM100" s="55">
        <v>96</v>
      </c>
      <c r="FN100" s="55">
        <f t="shared" si="78"/>
        <v>0</v>
      </c>
      <c r="FO100" s="55">
        <v>38</v>
      </c>
      <c r="FP100" s="55">
        <v>96</v>
      </c>
      <c r="FV100" s="36"/>
      <c r="GB100" s="36"/>
      <c r="GH100" s="36"/>
      <c r="GN100" s="36"/>
      <c r="GT100" s="36"/>
      <c r="GZ100" s="36"/>
      <c r="HA100" s="55">
        <f t="shared" si="79"/>
        <v>0</v>
      </c>
      <c r="HB100" s="84">
        <v>42</v>
      </c>
      <c r="HC100" s="55">
        <v>96</v>
      </c>
      <c r="HD100" s="55">
        <f t="shared" si="80"/>
        <v>0</v>
      </c>
      <c r="HE100" s="55">
        <v>42</v>
      </c>
      <c r="HF100" s="55">
        <v>96</v>
      </c>
      <c r="HL100" s="36"/>
      <c r="HR100" s="36"/>
      <c r="HX100" s="36"/>
      <c r="ID100" s="36"/>
      <c r="IJ100" s="36"/>
      <c r="IP100" s="36"/>
      <c r="IQ100" s="55">
        <f t="shared" si="81"/>
        <v>0</v>
      </c>
      <c r="IR100" s="84">
        <v>38</v>
      </c>
      <c r="IS100" s="55">
        <v>96</v>
      </c>
      <c r="IT100" s="55">
        <f t="shared" si="82"/>
        <v>0</v>
      </c>
      <c r="IU100" s="55">
        <v>40</v>
      </c>
      <c r="IV100" s="55">
        <v>96</v>
      </c>
    </row>
    <row r="101" spans="1:256">
      <c r="A101" s="26">
        <v>99</v>
      </c>
      <c r="B101" s="28">
        <f>'فرم خام- پرینت- ثبت داده'!C107</f>
        <v>0</v>
      </c>
      <c r="C101" s="28">
        <f>'فرم خام- پرینت- ثبت داده'!D107</f>
        <v>0</v>
      </c>
      <c r="D101" s="28">
        <f>'فرم خام- پرینت- ثبت داده'!E107</f>
        <v>0</v>
      </c>
      <c r="E101" s="28">
        <f>'فرم خام- پرینت- ثبت داده'!F107</f>
        <v>0</v>
      </c>
      <c r="F101" s="28">
        <f>'فرم خام- پرینت- ثبت داده'!G107</f>
        <v>0</v>
      </c>
      <c r="G101" s="33"/>
      <c r="H101" s="51"/>
      <c r="I101" s="27">
        <f>B101*0</f>
        <v>0</v>
      </c>
      <c r="J101" s="28">
        <f>C101*1</f>
        <v>0</v>
      </c>
      <c r="K101" s="28">
        <f t="shared" si="71"/>
        <v>0</v>
      </c>
      <c r="L101" s="28">
        <f>E101*3</f>
        <v>0</v>
      </c>
      <c r="M101" s="28">
        <f>F101*4</f>
        <v>0</v>
      </c>
      <c r="N101" s="56">
        <f t="shared" si="72"/>
        <v>0</v>
      </c>
      <c r="CE101" s="83">
        <f t="shared" si="73"/>
        <v>0</v>
      </c>
      <c r="CF101" s="84">
        <v>40</v>
      </c>
      <c r="CG101" s="75">
        <v>95</v>
      </c>
      <c r="CH101" s="75">
        <f t="shared" si="74"/>
        <v>0</v>
      </c>
      <c r="CI101" s="75">
        <v>42</v>
      </c>
      <c r="CJ101" s="75">
        <v>95</v>
      </c>
      <c r="DT101" s="36"/>
      <c r="DU101" s="55">
        <f t="shared" si="75"/>
        <v>0</v>
      </c>
      <c r="DV101" s="84">
        <v>50</v>
      </c>
      <c r="DW101" s="55">
        <v>95</v>
      </c>
      <c r="DX101" s="55">
        <f t="shared" si="76"/>
        <v>0</v>
      </c>
      <c r="DY101" s="55">
        <v>48</v>
      </c>
      <c r="DZ101" s="55">
        <v>95</v>
      </c>
      <c r="EF101" s="36"/>
      <c r="EL101" s="36"/>
      <c r="ER101" s="36"/>
      <c r="EX101" s="36"/>
      <c r="FD101" s="36"/>
      <c r="FJ101" s="36"/>
      <c r="FK101" s="55">
        <f t="shared" si="77"/>
        <v>0</v>
      </c>
      <c r="FL101" s="84">
        <v>36</v>
      </c>
      <c r="FM101" s="55">
        <v>95</v>
      </c>
      <c r="FN101" s="55">
        <f t="shared" si="78"/>
        <v>0</v>
      </c>
      <c r="FO101" s="55">
        <v>38</v>
      </c>
      <c r="FP101" s="55">
        <v>95</v>
      </c>
      <c r="FV101" s="36"/>
      <c r="GB101" s="36"/>
      <c r="GH101" s="36"/>
      <c r="GN101" s="36"/>
      <c r="GT101" s="36"/>
      <c r="GZ101" s="36"/>
      <c r="HA101" s="55">
        <f t="shared" si="79"/>
        <v>0</v>
      </c>
      <c r="HB101" s="84">
        <v>40</v>
      </c>
      <c r="HC101" s="55">
        <v>95</v>
      </c>
      <c r="HD101" s="55">
        <f t="shared" si="80"/>
        <v>0</v>
      </c>
      <c r="HE101" s="55">
        <v>42</v>
      </c>
      <c r="HF101" s="55">
        <v>95</v>
      </c>
      <c r="HL101" s="36"/>
      <c r="HR101" s="36"/>
      <c r="HX101" s="36"/>
      <c r="ID101" s="36"/>
      <c r="IJ101" s="36"/>
      <c r="IP101" s="36"/>
      <c r="IQ101" s="55">
        <f t="shared" si="81"/>
        <v>0</v>
      </c>
      <c r="IR101" s="84">
        <v>38</v>
      </c>
      <c r="IS101" s="55">
        <v>95</v>
      </c>
      <c r="IT101" s="55">
        <f t="shared" si="82"/>
        <v>0</v>
      </c>
      <c r="IU101" s="55">
        <v>40</v>
      </c>
      <c r="IV101" s="55">
        <v>95</v>
      </c>
    </row>
    <row r="102" spans="1:256">
      <c r="A102" s="26">
        <v>100</v>
      </c>
      <c r="B102" s="28">
        <f>'فرم خام- پرینت- ثبت داده'!C108</f>
        <v>0</v>
      </c>
      <c r="C102" s="28">
        <f>'فرم خام- پرینت- ثبت داده'!D108</f>
        <v>0</v>
      </c>
      <c r="D102" s="28">
        <f>'فرم خام- پرینت- ثبت داده'!E108</f>
        <v>0</v>
      </c>
      <c r="E102" s="28">
        <f>'فرم خام- پرینت- ثبت داده'!F108</f>
        <v>0</v>
      </c>
      <c r="F102" s="28">
        <f>'فرم خام- پرینت- ثبت داده'!G108</f>
        <v>0</v>
      </c>
      <c r="G102" s="33"/>
      <c r="H102" s="51"/>
      <c r="I102" s="27">
        <f>B102*4</f>
        <v>0</v>
      </c>
      <c r="J102" s="28">
        <f>C102*3</f>
        <v>0</v>
      </c>
      <c r="K102" s="28">
        <f t="shared" si="71"/>
        <v>0</v>
      </c>
      <c r="L102" s="28">
        <f>E102*1</f>
        <v>0</v>
      </c>
      <c r="M102" s="28">
        <f>F102*0</f>
        <v>0</v>
      </c>
      <c r="N102" s="56">
        <f t="shared" si="72"/>
        <v>0</v>
      </c>
      <c r="CE102" s="83">
        <f t="shared" si="73"/>
        <v>0</v>
      </c>
      <c r="CF102" s="84">
        <v>40</v>
      </c>
      <c r="CG102" s="75">
        <v>94</v>
      </c>
      <c r="CH102" s="75">
        <f t="shared" si="74"/>
        <v>0</v>
      </c>
      <c r="CI102" s="75">
        <v>42</v>
      </c>
      <c r="CJ102" s="75">
        <v>94</v>
      </c>
      <c r="DT102" s="36"/>
      <c r="DU102" s="55">
        <f t="shared" si="75"/>
        <v>0</v>
      </c>
      <c r="DV102" s="84">
        <v>48</v>
      </c>
      <c r="DW102" s="55">
        <v>94</v>
      </c>
      <c r="DX102" s="55">
        <f t="shared" si="76"/>
        <v>0</v>
      </c>
      <c r="DY102" s="55">
        <v>48</v>
      </c>
      <c r="DZ102" s="55">
        <v>94</v>
      </c>
      <c r="EF102" s="36"/>
      <c r="EL102" s="36"/>
      <c r="ER102" s="36"/>
      <c r="EX102" s="36"/>
      <c r="FD102" s="36"/>
      <c r="FJ102" s="36"/>
      <c r="FK102" s="55">
        <f t="shared" si="77"/>
        <v>0</v>
      </c>
      <c r="FL102" s="84">
        <v>36</v>
      </c>
      <c r="FM102" s="55">
        <v>94</v>
      </c>
      <c r="FN102" s="55">
        <f t="shared" si="78"/>
        <v>0</v>
      </c>
      <c r="FO102" s="55">
        <v>36</v>
      </c>
      <c r="FP102" s="55">
        <v>94</v>
      </c>
      <c r="FV102" s="36"/>
      <c r="GB102" s="36"/>
      <c r="GH102" s="36"/>
      <c r="GN102" s="36"/>
      <c r="GT102" s="36"/>
      <c r="GZ102" s="36"/>
      <c r="HA102" s="55">
        <f t="shared" si="79"/>
        <v>0</v>
      </c>
      <c r="HB102" s="84">
        <v>40</v>
      </c>
      <c r="HC102" s="55">
        <v>94</v>
      </c>
      <c r="HD102" s="55">
        <f t="shared" si="80"/>
        <v>0</v>
      </c>
      <c r="HE102" s="55">
        <v>40</v>
      </c>
      <c r="HF102" s="55">
        <v>94</v>
      </c>
      <c r="HL102" s="36"/>
      <c r="HR102" s="36"/>
      <c r="HX102" s="36"/>
      <c r="ID102" s="36"/>
      <c r="IJ102" s="36"/>
      <c r="IP102" s="36"/>
      <c r="IQ102" s="55">
        <f t="shared" si="81"/>
        <v>0</v>
      </c>
      <c r="IR102" s="84">
        <v>38</v>
      </c>
      <c r="IS102" s="55">
        <v>94</v>
      </c>
      <c r="IT102" s="55">
        <f t="shared" si="82"/>
        <v>0</v>
      </c>
      <c r="IU102" s="55">
        <v>38</v>
      </c>
      <c r="IV102" s="55">
        <v>94</v>
      </c>
    </row>
    <row r="103" spans="1:256">
      <c r="A103" s="26">
        <v>101</v>
      </c>
      <c r="B103" s="28">
        <f>'فرم خام- پرینت- ثبت داده'!C109</f>
        <v>0</v>
      </c>
      <c r="C103" s="28">
        <f>'فرم خام- پرینت- ثبت داده'!D109</f>
        <v>0</v>
      </c>
      <c r="D103" s="28">
        <f>'فرم خام- پرینت- ثبت داده'!E109</f>
        <v>0</v>
      </c>
      <c r="E103" s="28">
        <f>'فرم خام- پرینت- ثبت داده'!F109</f>
        <v>0</v>
      </c>
      <c r="F103" s="28">
        <f>'فرم خام- پرینت- ثبت داده'!G109</f>
        <v>0</v>
      </c>
      <c r="G103" s="33"/>
      <c r="H103" s="51"/>
      <c r="I103" s="27">
        <f>B103*4</f>
        <v>0</v>
      </c>
      <c r="J103" s="28">
        <f>C103*3</f>
        <v>0</v>
      </c>
      <c r="K103" s="28">
        <f t="shared" si="71"/>
        <v>0</v>
      </c>
      <c r="L103" s="28">
        <f>E103*1</f>
        <v>0</v>
      </c>
      <c r="M103" s="28">
        <f>F103*0</f>
        <v>0</v>
      </c>
      <c r="N103" s="56">
        <f t="shared" si="72"/>
        <v>0</v>
      </c>
      <c r="CE103" s="83">
        <f t="shared" si="73"/>
        <v>0</v>
      </c>
      <c r="CF103" s="84">
        <v>40</v>
      </c>
      <c r="CG103" s="75">
        <v>93</v>
      </c>
      <c r="CH103" s="75">
        <f t="shared" si="74"/>
        <v>0</v>
      </c>
      <c r="CI103" s="75">
        <v>42</v>
      </c>
      <c r="CJ103" s="75">
        <v>93</v>
      </c>
      <c r="DT103" s="36"/>
      <c r="DU103" s="55">
        <f t="shared" si="75"/>
        <v>0</v>
      </c>
      <c r="DV103" s="84">
        <v>48</v>
      </c>
      <c r="DW103" s="55">
        <v>93</v>
      </c>
      <c r="DX103" s="55">
        <f t="shared" si="76"/>
        <v>0</v>
      </c>
      <c r="DY103" s="55">
        <v>48</v>
      </c>
      <c r="DZ103" s="55">
        <v>93</v>
      </c>
      <c r="EF103" s="36"/>
      <c r="EL103" s="36"/>
      <c r="ER103" s="36"/>
      <c r="EX103" s="36"/>
      <c r="FD103" s="36"/>
      <c r="FJ103" s="36"/>
      <c r="FK103" s="55">
        <f t="shared" si="77"/>
        <v>0</v>
      </c>
      <c r="FL103" s="84">
        <v>36</v>
      </c>
      <c r="FM103" s="55">
        <v>93</v>
      </c>
      <c r="FN103" s="55">
        <f t="shared" si="78"/>
        <v>0</v>
      </c>
      <c r="FO103" s="55">
        <v>36</v>
      </c>
      <c r="FP103" s="55">
        <v>93</v>
      </c>
      <c r="FV103" s="36"/>
      <c r="GB103" s="36"/>
      <c r="GH103" s="36"/>
      <c r="GN103" s="36"/>
      <c r="GT103" s="36"/>
      <c r="GZ103" s="36"/>
      <c r="HA103" s="55">
        <f t="shared" si="79"/>
        <v>0</v>
      </c>
      <c r="HB103" s="84">
        <v>40</v>
      </c>
      <c r="HC103" s="55">
        <v>93</v>
      </c>
      <c r="HD103" s="55">
        <f t="shared" si="80"/>
        <v>0</v>
      </c>
      <c r="HE103" s="55">
        <v>40</v>
      </c>
      <c r="HF103" s="55">
        <v>93</v>
      </c>
      <c r="HL103" s="36"/>
      <c r="HR103" s="36"/>
      <c r="HX103" s="36"/>
      <c r="ID103" s="36"/>
      <c r="IJ103" s="36"/>
      <c r="IP103" s="36"/>
      <c r="IQ103" s="55">
        <f t="shared" si="81"/>
        <v>0</v>
      </c>
      <c r="IR103" s="84">
        <v>36</v>
      </c>
      <c r="IS103" s="55">
        <v>93</v>
      </c>
      <c r="IT103" s="55">
        <f t="shared" si="82"/>
        <v>0</v>
      </c>
      <c r="IU103" s="55">
        <v>38</v>
      </c>
      <c r="IV103" s="55">
        <v>93</v>
      </c>
    </row>
    <row r="104" spans="1:256">
      <c r="A104" s="26">
        <v>102</v>
      </c>
      <c r="B104" s="28">
        <f>'فرم خام- پرینت- ثبت داده'!C110</f>
        <v>0</v>
      </c>
      <c r="C104" s="28">
        <f>'فرم خام- پرینت- ثبت داده'!D110</f>
        <v>0</v>
      </c>
      <c r="D104" s="28">
        <f>'فرم خام- پرینت- ثبت داده'!E110</f>
        <v>0</v>
      </c>
      <c r="E104" s="28">
        <f>'فرم خام- پرینت- ثبت داده'!F110</f>
        <v>0</v>
      </c>
      <c r="F104" s="28">
        <f>'فرم خام- پرینت- ثبت داده'!G110</f>
        <v>0</v>
      </c>
      <c r="G104" s="33"/>
      <c r="H104" s="51"/>
      <c r="I104" s="27">
        <f>B104*0</f>
        <v>0</v>
      </c>
      <c r="J104" s="28">
        <f>C104*1</f>
        <v>0</v>
      </c>
      <c r="K104" s="28">
        <f t="shared" si="71"/>
        <v>0</v>
      </c>
      <c r="L104" s="28">
        <f>E104*3</f>
        <v>0</v>
      </c>
      <c r="M104" s="28">
        <f>F104*4</f>
        <v>0</v>
      </c>
      <c r="N104" s="56">
        <f t="shared" si="72"/>
        <v>0</v>
      </c>
      <c r="CE104" s="83">
        <f t="shared" si="73"/>
        <v>0</v>
      </c>
      <c r="CF104" s="84">
        <v>38</v>
      </c>
      <c r="CG104" s="75">
        <v>92</v>
      </c>
      <c r="CH104" s="75">
        <f t="shared" si="74"/>
        <v>0</v>
      </c>
      <c r="CI104" s="75">
        <v>42</v>
      </c>
      <c r="CJ104" s="75">
        <v>92</v>
      </c>
      <c r="DT104" s="36"/>
      <c r="DU104" s="55">
        <f t="shared" si="75"/>
        <v>0</v>
      </c>
      <c r="DV104" s="84">
        <v>48</v>
      </c>
      <c r="DW104" s="55">
        <v>92</v>
      </c>
      <c r="DX104" s="55">
        <f t="shared" si="76"/>
        <v>0</v>
      </c>
      <c r="DY104" s="55">
        <v>46</v>
      </c>
      <c r="DZ104" s="55">
        <v>92</v>
      </c>
      <c r="EF104" s="36"/>
      <c r="EL104" s="36"/>
      <c r="ER104" s="36"/>
      <c r="EX104" s="36"/>
      <c r="FD104" s="36"/>
      <c r="FJ104" s="36"/>
      <c r="FK104" s="55">
        <f t="shared" si="77"/>
        <v>0</v>
      </c>
      <c r="FL104" s="84">
        <v>34</v>
      </c>
      <c r="FM104" s="55">
        <v>92</v>
      </c>
      <c r="FN104" s="55">
        <f t="shared" si="78"/>
        <v>0</v>
      </c>
      <c r="FO104" s="55">
        <v>36</v>
      </c>
      <c r="FP104" s="55">
        <v>92</v>
      </c>
      <c r="FV104" s="36"/>
      <c r="GB104" s="36"/>
      <c r="GH104" s="36"/>
      <c r="GN104" s="36"/>
      <c r="GT104" s="36"/>
      <c r="GZ104" s="36"/>
      <c r="HA104" s="55">
        <f t="shared" si="79"/>
        <v>0</v>
      </c>
      <c r="HB104" s="84">
        <v>40</v>
      </c>
      <c r="HC104" s="55">
        <v>92</v>
      </c>
      <c r="HD104" s="55">
        <f t="shared" si="80"/>
        <v>0</v>
      </c>
      <c r="HE104" s="55">
        <v>40</v>
      </c>
      <c r="HF104" s="55">
        <v>92</v>
      </c>
      <c r="HL104" s="36"/>
      <c r="HR104" s="36"/>
      <c r="HX104" s="36"/>
      <c r="ID104" s="36"/>
      <c r="IJ104" s="36"/>
      <c r="IP104" s="36"/>
      <c r="IQ104" s="55">
        <f t="shared" si="81"/>
        <v>0</v>
      </c>
      <c r="IR104" s="84">
        <v>36</v>
      </c>
      <c r="IS104" s="55">
        <v>92</v>
      </c>
      <c r="IT104" s="55">
        <f t="shared" si="82"/>
        <v>0</v>
      </c>
      <c r="IU104" s="55">
        <v>38</v>
      </c>
      <c r="IV104" s="55">
        <v>92</v>
      </c>
    </row>
    <row r="105" spans="1:256">
      <c r="A105" s="26">
        <v>103</v>
      </c>
      <c r="B105" s="28">
        <f>'فرم خام- پرینت- ثبت داده'!C111</f>
        <v>0</v>
      </c>
      <c r="C105" s="28">
        <f>'فرم خام- پرینت- ثبت داده'!D111</f>
        <v>0</v>
      </c>
      <c r="D105" s="28">
        <f>'فرم خام- پرینت- ثبت داده'!E111</f>
        <v>0</v>
      </c>
      <c r="E105" s="28">
        <f>'فرم خام- پرینت- ثبت داده'!F111</f>
        <v>0</v>
      </c>
      <c r="F105" s="28">
        <f>'فرم خام- پرینت- ثبت داده'!G111</f>
        <v>0</v>
      </c>
      <c r="G105" s="33"/>
      <c r="H105" s="51"/>
      <c r="I105" s="27">
        <f>B105*0</f>
        <v>0</v>
      </c>
      <c r="J105" s="28">
        <f>C105*1</f>
        <v>0</v>
      </c>
      <c r="K105" s="28">
        <f t="shared" si="71"/>
        <v>0</v>
      </c>
      <c r="L105" s="28">
        <f>E105*3</f>
        <v>0</v>
      </c>
      <c r="M105" s="28">
        <f>F105*4</f>
        <v>0</v>
      </c>
      <c r="N105" s="56">
        <f t="shared" si="72"/>
        <v>0</v>
      </c>
      <c r="CE105" s="83">
        <f t="shared" si="73"/>
        <v>0</v>
      </c>
      <c r="CF105" s="84">
        <v>38</v>
      </c>
      <c r="CG105" s="75">
        <v>91</v>
      </c>
      <c r="CH105" s="75">
        <f t="shared" si="74"/>
        <v>0</v>
      </c>
      <c r="CI105" s="75">
        <v>40</v>
      </c>
      <c r="CJ105" s="75">
        <v>91</v>
      </c>
      <c r="DT105" s="36"/>
      <c r="DU105" s="55">
        <f t="shared" si="75"/>
        <v>0</v>
      </c>
      <c r="DV105" s="84">
        <v>48</v>
      </c>
      <c r="DW105" s="55">
        <v>91</v>
      </c>
      <c r="DX105" s="55">
        <f t="shared" si="76"/>
        <v>0</v>
      </c>
      <c r="DY105" s="55">
        <v>46</v>
      </c>
      <c r="DZ105" s="55">
        <v>91</v>
      </c>
      <c r="EF105" s="36"/>
      <c r="EL105" s="36"/>
      <c r="ER105" s="36"/>
      <c r="EX105" s="36"/>
      <c r="FD105" s="36"/>
      <c r="FJ105" s="36"/>
      <c r="FK105" s="55">
        <f t="shared" si="77"/>
        <v>0</v>
      </c>
      <c r="FL105" s="84">
        <v>34</v>
      </c>
      <c r="FM105" s="55">
        <v>91</v>
      </c>
      <c r="FN105" s="55">
        <f t="shared" si="78"/>
        <v>0</v>
      </c>
      <c r="FO105" s="55">
        <v>34</v>
      </c>
      <c r="FP105" s="55">
        <v>91</v>
      </c>
      <c r="FV105" s="36"/>
      <c r="GB105" s="36"/>
      <c r="GH105" s="36"/>
      <c r="GN105" s="36"/>
      <c r="GT105" s="36"/>
      <c r="GZ105" s="36"/>
      <c r="HA105" s="55">
        <f t="shared" si="79"/>
        <v>0</v>
      </c>
      <c r="HB105" s="84">
        <v>38</v>
      </c>
      <c r="HC105" s="55">
        <v>91</v>
      </c>
      <c r="HD105" s="55">
        <f t="shared" si="80"/>
        <v>0</v>
      </c>
      <c r="HE105" s="55">
        <v>40</v>
      </c>
      <c r="HF105" s="55">
        <v>91</v>
      </c>
      <c r="HL105" s="36"/>
      <c r="HR105" s="36"/>
      <c r="HX105" s="36"/>
      <c r="ID105" s="36"/>
      <c r="IJ105" s="36"/>
      <c r="IP105" s="36"/>
      <c r="IQ105" s="55">
        <f t="shared" si="81"/>
        <v>0</v>
      </c>
      <c r="IR105" s="84">
        <v>36</v>
      </c>
      <c r="IS105" s="55">
        <v>91</v>
      </c>
      <c r="IT105" s="55">
        <f t="shared" si="82"/>
        <v>0</v>
      </c>
      <c r="IU105" s="55">
        <v>38</v>
      </c>
      <c r="IV105" s="55">
        <v>91</v>
      </c>
    </row>
    <row r="106" spans="1:256">
      <c r="A106" s="26">
        <v>104</v>
      </c>
      <c r="B106" s="28">
        <f>'فرم خام- پرینت- ثبت داده'!C112</f>
        <v>0</v>
      </c>
      <c r="C106" s="28">
        <f>'فرم خام- پرینت- ثبت داده'!D112</f>
        <v>0</v>
      </c>
      <c r="D106" s="28">
        <f>'فرم خام- پرینت- ثبت داده'!E112</f>
        <v>0</v>
      </c>
      <c r="E106" s="28">
        <f>'فرم خام- پرینت- ثبت داده'!F112</f>
        <v>0</v>
      </c>
      <c r="F106" s="28">
        <f>'فرم خام- پرینت- ثبت داده'!G112</f>
        <v>0</v>
      </c>
      <c r="G106" s="33"/>
      <c r="H106" s="51"/>
      <c r="I106" s="27">
        <f>B106*4</f>
        <v>0</v>
      </c>
      <c r="J106" s="28">
        <f>C106*3</f>
        <v>0</v>
      </c>
      <c r="K106" s="28">
        <f t="shared" si="71"/>
        <v>0</v>
      </c>
      <c r="L106" s="28">
        <f>E106*1</f>
        <v>0</v>
      </c>
      <c r="M106" s="28">
        <f>F106*0</f>
        <v>0</v>
      </c>
      <c r="N106" s="56">
        <f t="shared" si="72"/>
        <v>0</v>
      </c>
      <c r="CE106" s="83">
        <f t="shared" si="73"/>
        <v>0</v>
      </c>
      <c r="CF106" s="84">
        <v>38</v>
      </c>
      <c r="CG106" s="75">
        <v>90</v>
      </c>
      <c r="CH106" s="75">
        <f t="shared" si="74"/>
        <v>0</v>
      </c>
      <c r="CI106" s="75">
        <v>40</v>
      </c>
      <c r="CJ106" s="75">
        <v>90</v>
      </c>
      <c r="DT106" s="36"/>
      <c r="DU106" s="55">
        <f t="shared" si="75"/>
        <v>0</v>
      </c>
      <c r="DV106" s="84">
        <v>48</v>
      </c>
      <c r="DW106" s="55">
        <v>90</v>
      </c>
      <c r="DX106" s="55">
        <f t="shared" si="76"/>
        <v>0</v>
      </c>
      <c r="DY106" s="55">
        <v>46</v>
      </c>
      <c r="DZ106" s="55">
        <v>90</v>
      </c>
      <c r="EF106" s="36"/>
      <c r="EL106" s="36"/>
      <c r="ER106" s="36"/>
      <c r="EX106" s="36"/>
      <c r="FD106" s="36"/>
      <c r="FJ106" s="36"/>
      <c r="FK106" s="55">
        <f t="shared" si="77"/>
        <v>0</v>
      </c>
      <c r="FL106" s="84">
        <v>34</v>
      </c>
      <c r="FM106" s="55">
        <v>90</v>
      </c>
      <c r="FN106" s="55">
        <f t="shared" si="78"/>
        <v>0</v>
      </c>
      <c r="FO106" s="55">
        <v>34</v>
      </c>
      <c r="FP106" s="55">
        <v>90</v>
      </c>
      <c r="FV106" s="36"/>
      <c r="GB106" s="36"/>
      <c r="GH106" s="36"/>
      <c r="GN106" s="36"/>
      <c r="GT106" s="36"/>
      <c r="GZ106" s="36"/>
      <c r="HA106" s="55">
        <f t="shared" si="79"/>
        <v>0</v>
      </c>
      <c r="HB106" s="84">
        <v>38</v>
      </c>
      <c r="HC106" s="55">
        <v>90</v>
      </c>
      <c r="HD106" s="55">
        <f t="shared" si="80"/>
        <v>0</v>
      </c>
      <c r="HE106" s="55">
        <v>38</v>
      </c>
      <c r="HF106" s="55">
        <v>90</v>
      </c>
      <c r="HL106" s="36"/>
      <c r="HR106" s="36"/>
      <c r="HX106" s="36"/>
      <c r="ID106" s="36"/>
      <c r="IJ106" s="36"/>
      <c r="IP106" s="36"/>
      <c r="IQ106" s="55">
        <f t="shared" si="81"/>
        <v>0</v>
      </c>
      <c r="IR106" s="84">
        <v>36</v>
      </c>
      <c r="IS106" s="55">
        <v>90</v>
      </c>
      <c r="IT106" s="55">
        <f t="shared" si="82"/>
        <v>0</v>
      </c>
      <c r="IU106" s="55">
        <v>36</v>
      </c>
      <c r="IV106" s="55">
        <v>90</v>
      </c>
    </row>
    <row r="107" spans="1:256">
      <c r="A107" s="26">
        <v>105</v>
      </c>
      <c r="B107" s="28">
        <f>'فرم خام- پرینت- ثبت داده'!C113</f>
        <v>0</v>
      </c>
      <c r="C107" s="28">
        <f>'فرم خام- پرینت- ثبت داده'!D113</f>
        <v>0</v>
      </c>
      <c r="D107" s="28">
        <f>'فرم خام- پرینت- ثبت داده'!E113</f>
        <v>0</v>
      </c>
      <c r="E107" s="28">
        <f>'فرم خام- پرینت- ثبت داده'!F113</f>
        <v>0</v>
      </c>
      <c r="F107" s="28">
        <f>'فرم خام- پرینت- ثبت داده'!G113</f>
        <v>0</v>
      </c>
      <c r="G107" s="33"/>
      <c r="H107" s="51"/>
      <c r="I107" s="27">
        <f>B107*0</f>
        <v>0</v>
      </c>
      <c r="J107" s="28">
        <f>C107*1</f>
        <v>0</v>
      </c>
      <c r="K107" s="28">
        <f t="shared" si="71"/>
        <v>0</v>
      </c>
      <c r="L107" s="28">
        <f>E107*3</f>
        <v>0</v>
      </c>
      <c r="M107" s="28">
        <f>F107*4</f>
        <v>0</v>
      </c>
      <c r="N107" s="56">
        <f t="shared" si="72"/>
        <v>0</v>
      </c>
      <c r="CE107" s="83">
        <f t="shared" si="73"/>
        <v>0</v>
      </c>
      <c r="CF107" s="84">
        <v>36</v>
      </c>
      <c r="CG107" s="75">
        <v>89</v>
      </c>
      <c r="CH107" s="75">
        <f t="shared" si="74"/>
        <v>0</v>
      </c>
      <c r="CI107" s="75">
        <v>40</v>
      </c>
      <c r="CJ107" s="75">
        <v>89</v>
      </c>
      <c r="DT107" s="36"/>
      <c r="DU107" s="55">
        <f t="shared" si="75"/>
        <v>0</v>
      </c>
      <c r="DV107" s="84">
        <v>46</v>
      </c>
      <c r="DW107" s="55">
        <v>89</v>
      </c>
      <c r="DX107" s="55">
        <f t="shared" si="76"/>
        <v>0</v>
      </c>
      <c r="DY107" s="55">
        <v>46</v>
      </c>
      <c r="DZ107" s="55">
        <v>89</v>
      </c>
      <c r="EF107" s="36"/>
      <c r="EL107" s="36"/>
      <c r="ER107" s="36"/>
      <c r="EX107" s="36"/>
      <c r="FD107" s="36"/>
      <c r="FJ107" s="36"/>
      <c r="FK107" s="55">
        <f t="shared" si="77"/>
        <v>0</v>
      </c>
      <c r="FL107" s="84">
        <v>32</v>
      </c>
      <c r="FM107" s="55">
        <v>89</v>
      </c>
      <c r="FN107" s="55">
        <f t="shared" si="78"/>
        <v>0</v>
      </c>
      <c r="FO107" s="55">
        <v>34</v>
      </c>
      <c r="FP107" s="55">
        <v>89</v>
      </c>
      <c r="FV107" s="36"/>
      <c r="GB107" s="36"/>
      <c r="GH107" s="36"/>
      <c r="GN107" s="36"/>
      <c r="GT107" s="36"/>
      <c r="GZ107" s="36"/>
      <c r="HA107" s="55">
        <f t="shared" si="79"/>
        <v>0</v>
      </c>
      <c r="HB107" s="84">
        <v>38</v>
      </c>
      <c r="HC107" s="55">
        <v>89</v>
      </c>
      <c r="HD107" s="55">
        <f t="shared" si="80"/>
        <v>0</v>
      </c>
      <c r="HE107" s="55">
        <v>38</v>
      </c>
      <c r="HF107" s="55">
        <v>89</v>
      </c>
      <c r="HL107" s="36"/>
      <c r="HR107" s="36"/>
      <c r="HX107" s="36"/>
      <c r="ID107" s="36"/>
      <c r="IJ107" s="36"/>
      <c r="IP107" s="36"/>
      <c r="IQ107" s="55">
        <f t="shared" si="81"/>
        <v>0</v>
      </c>
      <c r="IR107" s="84">
        <v>34</v>
      </c>
      <c r="IS107" s="55">
        <v>89</v>
      </c>
      <c r="IT107" s="55">
        <f t="shared" si="82"/>
        <v>0</v>
      </c>
      <c r="IU107" s="55">
        <v>36</v>
      </c>
      <c r="IV107" s="55">
        <v>89</v>
      </c>
    </row>
    <row r="108" spans="1:256">
      <c r="A108" s="26">
        <v>106</v>
      </c>
      <c r="B108" s="28">
        <f>'فرم خام- پرینت- ثبت داده'!C114</f>
        <v>0</v>
      </c>
      <c r="C108" s="28">
        <f>'فرم خام- پرینت- ثبت داده'!D114</f>
        <v>0</v>
      </c>
      <c r="D108" s="28">
        <f>'فرم خام- پرینت- ثبت داده'!E114</f>
        <v>0</v>
      </c>
      <c r="E108" s="28">
        <f>'فرم خام- پرینت- ثبت داده'!F114</f>
        <v>0</v>
      </c>
      <c r="F108" s="28">
        <f>'فرم خام- پرینت- ثبت داده'!G114</f>
        <v>0</v>
      </c>
      <c r="G108" s="34"/>
      <c r="H108" s="51"/>
      <c r="I108" s="27">
        <f>B108*0</f>
        <v>0</v>
      </c>
      <c r="J108" s="28">
        <f>C108*1</f>
        <v>0</v>
      </c>
      <c r="K108" s="28">
        <f t="shared" si="71"/>
        <v>0</v>
      </c>
      <c r="L108" s="28">
        <f>E108*3</f>
        <v>0</v>
      </c>
      <c r="M108" s="28">
        <f>F108*4</f>
        <v>0</v>
      </c>
      <c r="N108" s="56">
        <f t="shared" si="72"/>
        <v>0</v>
      </c>
      <c r="CE108" s="83">
        <f t="shared" si="73"/>
        <v>0</v>
      </c>
      <c r="CF108" s="84">
        <v>36</v>
      </c>
      <c r="CG108" s="75">
        <v>88</v>
      </c>
      <c r="CH108" s="75">
        <f t="shared" si="74"/>
        <v>0</v>
      </c>
      <c r="CI108" s="75">
        <v>38</v>
      </c>
      <c r="CJ108" s="75">
        <v>88</v>
      </c>
      <c r="DT108" s="36"/>
      <c r="DU108" s="55">
        <f t="shared" si="75"/>
        <v>0</v>
      </c>
      <c r="DV108" s="84">
        <v>46</v>
      </c>
      <c r="DW108" s="55">
        <v>88</v>
      </c>
      <c r="DX108" s="55">
        <f t="shared" si="76"/>
        <v>0</v>
      </c>
      <c r="DY108" s="55">
        <v>44</v>
      </c>
      <c r="DZ108" s="55">
        <v>88</v>
      </c>
      <c r="EF108" s="36"/>
      <c r="EL108" s="36"/>
      <c r="ER108" s="36"/>
      <c r="EX108" s="36"/>
      <c r="FD108" s="36"/>
      <c r="FJ108" s="36"/>
      <c r="FK108" s="55">
        <f t="shared" si="77"/>
        <v>0</v>
      </c>
      <c r="FL108" s="84">
        <v>32</v>
      </c>
      <c r="FM108" s="55">
        <v>88</v>
      </c>
      <c r="FN108" s="55">
        <f t="shared" si="78"/>
        <v>0</v>
      </c>
      <c r="FO108" s="55">
        <v>32</v>
      </c>
      <c r="FP108" s="55">
        <v>88</v>
      </c>
      <c r="FV108" s="36"/>
      <c r="GB108" s="36"/>
      <c r="GH108" s="36"/>
      <c r="GN108" s="36"/>
      <c r="GT108" s="36"/>
      <c r="GZ108" s="36"/>
      <c r="HA108" s="55">
        <f t="shared" si="79"/>
        <v>0</v>
      </c>
      <c r="HB108" s="84">
        <v>36</v>
      </c>
      <c r="HC108" s="55">
        <v>88</v>
      </c>
      <c r="HD108" s="55">
        <f t="shared" si="80"/>
        <v>0</v>
      </c>
      <c r="HE108" s="55">
        <v>38</v>
      </c>
      <c r="HF108" s="55">
        <v>88</v>
      </c>
      <c r="HL108" s="36"/>
      <c r="HR108" s="36"/>
      <c r="HX108" s="36"/>
      <c r="ID108" s="36"/>
      <c r="IJ108" s="36"/>
      <c r="IP108" s="36"/>
      <c r="IQ108" s="55">
        <f t="shared" si="81"/>
        <v>0</v>
      </c>
      <c r="IR108" s="84">
        <v>34</v>
      </c>
      <c r="IS108" s="55">
        <v>88</v>
      </c>
      <c r="IT108" s="55">
        <f t="shared" si="82"/>
        <v>0</v>
      </c>
      <c r="IU108" s="55">
        <v>36</v>
      </c>
      <c r="IV108" s="55">
        <v>88</v>
      </c>
    </row>
    <row r="109" spans="1:256">
      <c r="A109" s="26">
        <v>107</v>
      </c>
      <c r="B109" s="28">
        <f>'فرم خام- پرینت- ثبت داده'!C115</f>
        <v>0</v>
      </c>
      <c r="C109" s="28">
        <f>'فرم خام- پرینت- ثبت داده'!D115</f>
        <v>0</v>
      </c>
      <c r="D109" s="28">
        <f>'فرم خام- پرینت- ثبت داده'!E115</f>
        <v>0</v>
      </c>
      <c r="E109" s="28">
        <f>'فرم خام- پرینت- ثبت داده'!F115</f>
        <v>0</v>
      </c>
      <c r="F109" s="28">
        <f>'فرم خام- پرینت- ثبت داده'!G115</f>
        <v>0</v>
      </c>
      <c r="G109" s="34"/>
      <c r="H109" s="51"/>
      <c r="I109" s="27">
        <f>B109*4</f>
        <v>0</v>
      </c>
      <c r="J109" s="28">
        <f>C109*3</f>
        <v>0</v>
      </c>
      <c r="K109" s="28">
        <f t="shared" si="71"/>
        <v>0</v>
      </c>
      <c r="L109" s="28">
        <f>E109*1</f>
        <v>0</v>
      </c>
      <c r="M109" s="28">
        <f>F109*0</f>
        <v>0</v>
      </c>
      <c r="N109" s="56">
        <f t="shared" si="72"/>
        <v>0</v>
      </c>
      <c r="CE109" s="83">
        <f t="shared" si="73"/>
        <v>0</v>
      </c>
      <c r="CF109" s="84">
        <v>36</v>
      </c>
      <c r="CG109" s="75">
        <v>87</v>
      </c>
      <c r="CH109" s="75">
        <f t="shared" si="74"/>
        <v>0</v>
      </c>
      <c r="CI109" s="75">
        <v>38</v>
      </c>
      <c r="CJ109" s="75">
        <v>87</v>
      </c>
      <c r="DT109" s="36"/>
      <c r="DU109" s="55">
        <f t="shared" si="75"/>
        <v>0</v>
      </c>
      <c r="DV109" s="84">
        <v>46</v>
      </c>
      <c r="DW109" s="55">
        <v>87</v>
      </c>
      <c r="DX109" s="55">
        <f t="shared" si="76"/>
        <v>0</v>
      </c>
      <c r="DY109" s="55">
        <v>44</v>
      </c>
      <c r="DZ109" s="55">
        <v>87</v>
      </c>
      <c r="EF109" s="36"/>
      <c r="EL109" s="36"/>
      <c r="ER109" s="36"/>
      <c r="EX109" s="36"/>
      <c r="FD109" s="36"/>
      <c r="FJ109" s="36"/>
      <c r="FK109" s="55">
        <f t="shared" si="77"/>
        <v>0</v>
      </c>
      <c r="FL109" s="84">
        <v>30</v>
      </c>
      <c r="FM109" s="55">
        <v>87</v>
      </c>
      <c r="FN109" s="55">
        <f t="shared" si="78"/>
        <v>0</v>
      </c>
      <c r="FO109" s="55">
        <v>32</v>
      </c>
      <c r="FP109" s="55">
        <v>87</v>
      </c>
      <c r="FV109" s="36"/>
      <c r="GB109" s="36"/>
      <c r="GH109" s="36"/>
      <c r="GN109" s="36"/>
      <c r="GT109" s="36"/>
      <c r="GZ109" s="36"/>
      <c r="HA109" s="55">
        <f t="shared" si="79"/>
        <v>0</v>
      </c>
      <c r="HB109" s="84">
        <v>36</v>
      </c>
      <c r="HC109" s="55">
        <v>87</v>
      </c>
      <c r="HD109" s="55">
        <f t="shared" si="80"/>
        <v>0</v>
      </c>
      <c r="HE109" s="55">
        <v>36</v>
      </c>
      <c r="HF109" s="55">
        <v>87</v>
      </c>
      <c r="HL109" s="36"/>
      <c r="HR109" s="36"/>
      <c r="HX109" s="36"/>
      <c r="ID109" s="36"/>
      <c r="IJ109" s="36"/>
      <c r="IP109" s="36"/>
      <c r="IQ109" s="55">
        <f t="shared" si="81"/>
        <v>0</v>
      </c>
      <c r="IR109" s="84">
        <v>32</v>
      </c>
      <c r="IS109" s="55">
        <v>87</v>
      </c>
      <c r="IT109" s="55">
        <f t="shared" si="82"/>
        <v>0</v>
      </c>
      <c r="IU109" s="55">
        <v>36</v>
      </c>
      <c r="IV109" s="55">
        <v>87</v>
      </c>
    </row>
    <row r="110" spans="1:256">
      <c r="A110" s="26">
        <v>108</v>
      </c>
      <c r="B110" s="28">
        <f>'فرم خام- پرینت- ثبت داده'!C116</f>
        <v>0</v>
      </c>
      <c r="C110" s="28">
        <f>'فرم خام- پرینت- ثبت داده'!D116</f>
        <v>0</v>
      </c>
      <c r="D110" s="28">
        <f>'فرم خام- پرینت- ثبت داده'!E116</f>
        <v>0</v>
      </c>
      <c r="E110" s="28">
        <f>'فرم خام- پرینت- ثبت داده'!F116</f>
        <v>0</v>
      </c>
      <c r="F110" s="28">
        <f>'فرم خام- پرینت- ثبت داده'!G116</f>
        <v>0</v>
      </c>
      <c r="G110" s="34"/>
      <c r="H110" s="51"/>
      <c r="I110" s="27">
        <f>B110*4</f>
        <v>0</v>
      </c>
      <c r="J110" s="28">
        <f>C110*3</f>
        <v>0</v>
      </c>
      <c r="K110" s="28">
        <f t="shared" si="71"/>
        <v>0</v>
      </c>
      <c r="L110" s="28">
        <f>E110*1</f>
        <v>0</v>
      </c>
      <c r="M110" s="28">
        <f>F110*0</f>
        <v>0</v>
      </c>
      <c r="N110" s="56">
        <f t="shared" si="72"/>
        <v>0</v>
      </c>
      <c r="CE110" s="83">
        <f t="shared" si="73"/>
        <v>0</v>
      </c>
      <c r="CF110" s="84">
        <v>34</v>
      </c>
      <c r="CG110" s="75">
        <v>86</v>
      </c>
      <c r="CH110" s="75">
        <f t="shared" si="74"/>
        <v>0</v>
      </c>
      <c r="CI110" s="75">
        <v>38</v>
      </c>
      <c r="CJ110" s="75">
        <v>86</v>
      </c>
      <c r="DT110" s="36"/>
      <c r="DU110" s="55">
        <f t="shared" si="75"/>
        <v>0</v>
      </c>
      <c r="DV110" s="84">
        <v>44</v>
      </c>
      <c r="DW110" s="55">
        <v>86</v>
      </c>
      <c r="DX110" s="55">
        <f t="shared" si="76"/>
        <v>0</v>
      </c>
      <c r="DY110" s="55">
        <v>44</v>
      </c>
      <c r="DZ110" s="55">
        <v>86</v>
      </c>
      <c r="EF110" s="36"/>
      <c r="EL110" s="36"/>
      <c r="ER110" s="36"/>
      <c r="EX110" s="36"/>
      <c r="FD110" s="36"/>
      <c r="FJ110" s="36"/>
      <c r="FK110" s="55">
        <f t="shared" si="77"/>
        <v>0</v>
      </c>
      <c r="FL110" s="84">
        <v>30</v>
      </c>
      <c r="FM110" s="55">
        <v>86</v>
      </c>
      <c r="FN110" s="55">
        <f t="shared" si="78"/>
        <v>0</v>
      </c>
      <c r="FO110" s="55">
        <v>32</v>
      </c>
      <c r="FP110" s="55">
        <v>86</v>
      </c>
      <c r="FV110" s="36"/>
      <c r="GB110" s="36"/>
      <c r="GH110" s="36"/>
      <c r="GN110" s="36"/>
      <c r="GT110" s="36"/>
      <c r="GZ110" s="36"/>
      <c r="HA110" s="55">
        <f t="shared" si="79"/>
        <v>0</v>
      </c>
      <c r="HB110" s="84">
        <v>34</v>
      </c>
      <c r="HC110" s="55">
        <v>86</v>
      </c>
      <c r="HD110" s="55">
        <f t="shared" si="80"/>
        <v>0</v>
      </c>
      <c r="HE110" s="55">
        <v>36</v>
      </c>
      <c r="HF110" s="55">
        <v>86</v>
      </c>
      <c r="HL110" s="36"/>
      <c r="HR110" s="36"/>
      <c r="HX110" s="36"/>
      <c r="ID110" s="36"/>
      <c r="IJ110" s="36"/>
      <c r="IP110" s="36"/>
      <c r="IQ110" s="55">
        <f t="shared" si="81"/>
        <v>0</v>
      </c>
      <c r="IR110" s="84">
        <v>32</v>
      </c>
      <c r="IS110" s="55">
        <v>86</v>
      </c>
      <c r="IT110" s="55">
        <f t="shared" si="82"/>
        <v>0</v>
      </c>
      <c r="IU110" s="55">
        <v>34</v>
      </c>
      <c r="IV110" s="55">
        <v>86</v>
      </c>
    </row>
    <row r="111" spans="1:256">
      <c r="A111" s="26">
        <v>109</v>
      </c>
      <c r="B111" s="28">
        <f>'فرم خام- پرینت- ثبت داده'!C117</f>
        <v>0</v>
      </c>
      <c r="C111" s="28">
        <f>'فرم خام- پرینت- ثبت داده'!D117</f>
        <v>0</v>
      </c>
      <c r="D111" s="28">
        <f>'فرم خام- پرینت- ثبت داده'!E117</f>
        <v>0</v>
      </c>
      <c r="E111" s="28">
        <f>'فرم خام- پرینت- ثبت داده'!F117</f>
        <v>0</v>
      </c>
      <c r="F111" s="28">
        <f>'فرم خام- پرینت- ثبت داده'!G117</f>
        <v>0</v>
      </c>
      <c r="G111" s="34"/>
      <c r="H111" s="51"/>
      <c r="I111" s="27">
        <f>B111*0</f>
        <v>0</v>
      </c>
      <c r="J111" s="28">
        <f>C111*1</f>
        <v>0</v>
      </c>
      <c r="K111" s="28">
        <f t="shared" si="71"/>
        <v>0</v>
      </c>
      <c r="L111" s="28">
        <f>E111*3</f>
        <v>0</v>
      </c>
      <c r="M111" s="28">
        <f>F111*4</f>
        <v>0</v>
      </c>
      <c r="N111" s="56">
        <f t="shared" si="72"/>
        <v>0</v>
      </c>
      <c r="CE111" s="83">
        <f t="shared" si="73"/>
        <v>0</v>
      </c>
      <c r="CF111" s="84">
        <v>34</v>
      </c>
      <c r="CG111" s="75">
        <v>85</v>
      </c>
      <c r="CH111" s="75">
        <f t="shared" si="74"/>
        <v>0</v>
      </c>
      <c r="CI111" s="75">
        <v>38</v>
      </c>
      <c r="CJ111" s="75">
        <v>85</v>
      </c>
      <c r="DT111" s="36"/>
      <c r="DU111" s="55">
        <f t="shared" si="75"/>
        <v>0</v>
      </c>
      <c r="DV111" s="84">
        <v>44</v>
      </c>
      <c r="DW111" s="55">
        <v>85</v>
      </c>
      <c r="DX111" s="55">
        <f t="shared" si="76"/>
        <v>0</v>
      </c>
      <c r="DY111" s="55">
        <v>42</v>
      </c>
      <c r="DZ111" s="55">
        <v>85</v>
      </c>
      <c r="EF111" s="36"/>
      <c r="EL111" s="36"/>
      <c r="ER111" s="36"/>
      <c r="EX111" s="36"/>
      <c r="FD111" s="36"/>
      <c r="FJ111" s="36"/>
      <c r="FK111" s="55">
        <f t="shared" si="77"/>
        <v>0</v>
      </c>
      <c r="FL111" s="84">
        <v>30</v>
      </c>
      <c r="FM111" s="55">
        <v>85</v>
      </c>
      <c r="FN111" s="55">
        <f t="shared" si="78"/>
        <v>0</v>
      </c>
      <c r="FO111" s="55">
        <v>30</v>
      </c>
      <c r="FP111" s="55">
        <v>85</v>
      </c>
      <c r="FV111" s="36"/>
      <c r="GB111" s="36"/>
      <c r="GH111" s="36"/>
      <c r="GN111" s="36"/>
      <c r="GT111" s="36"/>
      <c r="GZ111" s="36"/>
      <c r="HA111" s="55">
        <f t="shared" si="79"/>
        <v>0</v>
      </c>
      <c r="HB111" s="84">
        <v>34</v>
      </c>
      <c r="HC111" s="55">
        <v>85</v>
      </c>
      <c r="HD111" s="55">
        <f t="shared" si="80"/>
        <v>0</v>
      </c>
      <c r="HE111" s="55">
        <v>36</v>
      </c>
      <c r="HF111" s="55">
        <v>85</v>
      </c>
      <c r="HL111" s="36"/>
      <c r="HR111" s="36"/>
      <c r="HX111" s="36"/>
      <c r="ID111" s="36"/>
      <c r="IJ111" s="36"/>
      <c r="IP111" s="36"/>
      <c r="IQ111" s="55">
        <f t="shared" si="81"/>
        <v>0</v>
      </c>
      <c r="IR111" s="84">
        <v>30</v>
      </c>
      <c r="IS111" s="55">
        <v>85</v>
      </c>
      <c r="IT111" s="55">
        <f t="shared" si="82"/>
        <v>0</v>
      </c>
      <c r="IU111" s="55">
        <v>34</v>
      </c>
      <c r="IV111" s="55">
        <v>85</v>
      </c>
    </row>
    <row r="112" spans="1:256">
      <c r="A112" s="26">
        <v>110</v>
      </c>
      <c r="B112" s="28">
        <f>'فرم خام- پرینت- ثبت داده'!C118</f>
        <v>0</v>
      </c>
      <c r="C112" s="28">
        <f>'فرم خام- پرینت- ثبت داده'!D118</f>
        <v>0</v>
      </c>
      <c r="D112" s="28">
        <f>'فرم خام- پرینت- ثبت داده'!E118</f>
        <v>0</v>
      </c>
      <c r="E112" s="28">
        <f>'فرم خام- پرینت- ثبت داده'!F118</f>
        <v>0</v>
      </c>
      <c r="F112" s="28">
        <f>'فرم خام- پرینت- ثبت داده'!G118</f>
        <v>0</v>
      </c>
      <c r="G112" s="34"/>
      <c r="H112" s="51"/>
      <c r="I112" s="27">
        <f>B112*4</f>
        <v>0</v>
      </c>
      <c r="J112" s="28">
        <f>C112*3</f>
        <v>0</v>
      </c>
      <c r="K112" s="28">
        <f t="shared" si="71"/>
        <v>0</v>
      </c>
      <c r="L112" s="28">
        <f>E112*1</f>
        <v>0</v>
      </c>
      <c r="M112" s="28">
        <f>F112*0</f>
        <v>0</v>
      </c>
      <c r="N112" s="56">
        <f t="shared" si="72"/>
        <v>0</v>
      </c>
      <c r="CE112" s="83">
        <f t="shared" si="73"/>
        <v>0</v>
      </c>
      <c r="CF112" s="84">
        <v>34</v>
      </c>
      <c r="CG112" s="75">
        <v>84</v>
      </c>
      <c r="CH112" s="75">
        <f t="shared" si="74"/>
        <v>0</v>
      </c>
      <c r="CI112" s="75">
        <v>36</v>
      </c>
      <c r="CJ112" s="75">
        <v>84</v>
      </c>
      <c r="DT112" s="36"/>
      <c r="DU112" s="55">
        <f t="shared" si="75"/>
        <v>0</v>
      </c>
      <c r="DV112" s="84">
        <v>44</v>
      </c>
      <c r="DW112" s="55">
        <v>84</v>
      </c>
      <c r="DX112" s="55">
        <f t="shared" si="76"/>
        <v>0</v>
      </c>
      <c r="DY112" s="55">
        <v>42</v>
      </c>
      <c r="DZ112" s="55">
        <v>84</v>
      </c>
      <c r="EF112" s="36"/>
      <c r="EL112" s="36"/>
      <c r="ER112" s="36"/>
      <c r="EX112" s="36"/>
      <c r="FD112" s="36"/>
      <c r="FJ112" s="36"/>
      <c r="FK112" s="55">
        <f t="shared" si="77"/>
        <v>0</v>
      </c>
      <c r="FL112" s="84">
        <v>28</v>
      </c>
      <c r="FM112" s="55">
        <v>84</v>
      </c>
      <c r="FN112" s="55">
        <f t="shared" si="78"/>
        <v>0</v>
      </c>
      <c r="FO112" s="55">
        <v>30</v>
      </c>
      <c r="FP112" s="55">
        <v>84</v>
      </c>
      <c r="FV112" s="36"/>
      <c r="GB112" s="36"/>
      <c r="GH112" s="36"/>
      <c r="GN112" s="36"/>
      <c r="GT112" s="36"/>
      <c r="GZ112" s="36"/>
      <c r="HA112" s="55">
        <f t="shared" si="79"/>
        <v>0</v>
      </c>
      <c r="HB112" s="84">
        <v>34</v>
      </c>
      <c r="HC112" s="55">
        <v>84</v>
      </c>
      <c r="HD112" s="55">
        <f t="shared" si="80"/>
        <v>0</v>
      </c>
      <c r="HE112" s="55">
        <v>34</v>
      </c>
      <c r="HF112" s="55">
        <v>84</v>
      </c>
      <c r="HL112" s="36"/>
      <c r="HR112" s="36"/>
      <c r="HX112" s="36"/>
      <c r="ID112" s="36"/>
      <c r="IJ112" s="36"/>
      <c r="IP112" s="36"/>
      <c r="IQ112" s="55">
        <f t="shared" si="81"/>
        <v>0</v>
      </c>
      <c r="IR112" s="84">
        <v>30</v>
      </c>
      <c r="IS112" s="55">
        <v>84</v>
      </c>
      <c r="IT112" s="55">
        <f t="shared" si="82"/>
        <v>0</v>
      </c>
      <c r="IU112" s="55">
        <v>34</v>
      </c>
      <c r="IV112" s="55">
        <v>84</v>
      </c>
    </row>
    <row r="113" spans="1:256">
      <c r="A113" s="26">
        <v>111</v>
      </c>
      <c r="B113" s="28">
        <f>'فرم خام- پرینت- ثبت داده'!C119</f>
        <v>0</v>
      </c>
      <c r="C113" s="28">
        <f>'فرم خام- پرینت- ثبت داده'!D119</f>
        <v>0</v>
      </c>
      <c r="D113" s="28">
        <f>'فرم خام- پرینت- ثبت داده'!E119</f>
        <v>0</v>
      </c>
      <c r="E113" s="28">
        <f>'فرم خام- پرینت- ثبت داده'!F119</f>
        <v>0</v>
      </c>
      <c r="F113" s="28">
        <f>'فرم خام- پرینت- ثبت داده'!G119</f>
        <v>0</v>
      </c>
      <c r="G113" s="34"/>
      <c r="H113" s="51"/>
      <c r="I113" s="27">
        <f>B113*4</f>
        <v>0</v>
      </c>
      <c r="J113" s="28">
        <f>C113*3</f>
        <v>0</v>
      </c>
      <c r="K113" s="28">
        <f t="shared" si="71"/>
        <v>0</v>
      </c>
      <c r="L113" s="28">
        <f>E113*1</f>
        <v>0</v>
      </c>
      <c r="M113" s="28">
        <f>F113*0</f>
        <v>0</v>
      </c>
      <c r="N113" s="56">
        <f t="shared" si="72"/>
        <v>0</v>
      </c>
      <c r="CE113" s="83">
        <f t="shared" si="73"/>
        <v>0</v>
      </c>
      <c r="CF113" s="84">
        <v>34</v>
      </c>
      <c r="CG113" s="75">
        <v>83</v>
      </c>
      <c r="CH113" s="75">
        <f t="shared" si="74"/>
        <v>0</v>
      </c>
      <c r="CI113" s="75">
        <v>36</v>
      </c>
      <c r="CJ113" s="75">
        <v>83</v>
      </c>
      <c r="DT113" s="36"/>
      <c r="DU113" s="55">
        <f t="shared" si="75"/>
        <v>0</v>
      </c>
      <c r="DV113" s="84">
        <v>42</v>
      </c>
      <c r="DW113" s="55">
        <v>83</v>
      </c>
      <c r="DX113" s="55">
        <f t="shared" si="76"/>
        <v>0</v>
      </c>
      <c r="DY113" s="55">
        <v>42</v>
      </c>
      <c r="DZ113" s="55">
        <v>83</v>
      </c>
      <c r="EF113" s="36"/>
      <c r="EL113" s="36"/>
      <c r="ER113" s="36"/>
      <c r="EX113" s="36"/>
      <c r="FD113" s="36"/>
      <c r="FJ113" s="36"/>
      <c r="FK113" s="55">
        <f t="shared" si="77"/>
        <v>0</v>
      </c>
      <c r="FL113" s="84">
        <v>28</v>
      </c>
      <c r="FM113" s="55">
        <v>83</v>
      </c>
      <c r="FN113" s="55">
        <f t="shared" si="78"/>
        <v>0</v>
      </c>
      <c r="FO113" s="55">
        <v>30</v>
      </c>
      <c r="FP113" s="55">
        <v>83</v>
      </c>
      <c r="FV113" s="36"/>
      <c r="GB113" s="36"/>
      <c r="GH113" s="36"/>
      <c r="GN113" s="36"/>
      <c r="GT113" s="36"/>
      <c r="GZ113" s="36"/>
      <c r="HA113" s="55">
        <f t="shared" si="79"/>
        <v>0</v>
      </c>
      <c r="HB113" s="84">
        <v>34</v>
      </c>
      <c r="HC113" s="55">
        <v>83</v>
      </c>
      <c r="HD113" s="55">
        <f t="shared" si="80"/>
        <v>0</v>
      </c>
      <c r="HE113" s="55">
        <v>34</v>
      </c>
      <c r="HF113" s="55">
        <v>83</v>
      </c>
      <c r="HL113" s="36"/>
      <c r="HR113" s="36"/>
      <c r="HX113" s="36"/>
      <c r="ID113" s="36"/>
      <c r="IJ113" s="36"/>
      <c r="IP113" s="36"/>
      <c r="IQ113" s="55">
        <f t="shared" si="81"/>
        <v>0</v>
      </c>
      <c r="IR113" s="84">
        <v>28</v>
      </c>
      <c r="IS113" s="55">
        <v>83</v>
      </c>
      <c r="IT113" s="55">
        <f t="shared" si="82"/>
        <v>0</v>
      </c>
      <c r="IU113" s="55">
        <v>34</v>
      </c>
      <c r="IV113" s="55">
        <v>83</v>
      </c>
    </row>
    <row r="114" spans="1:256">
      <c r="A114" s="26">
        <v>112</v>
      </c>
      <c r="B114" s="28">
        <f>'فرم خام- پرینت- ثبت داده'!C120</f>
        <v>0</v>
      </c>
      <c r="C114" s="28">
        <f>'فرم خام- پرینت- ثبت داده'!D120</f>
        <v>0</v>
      </c>
      <c r="D114" s="28">
        <f>'فرم خام- پرینت- ثبت داده'!E120</f>
        <v>0</v>
      </c>
      <c r="E114" s="28">
        <f>'فرم خام- پرینت- ثبت داده'!F120</f>
        <v>0</v>
      </c>
      <c r="F114" s="28">
        <f>'فرم خام- پرینت- ثبت داده'!G120</f>
        <v>0</v>
      </c>
      <c r="G114" s="34"/>
      <c r="H114" s="58"/>
      <c r="I114" s="27">
        <f>B114*0</f>
        <v>0</v>
      </c>
      <c r="J114" s="28">
        <f>C114*1</f>
        <v>0</v>
      </c>
      <c r="K114" s="28">
        <f t="shared" si="71"/>
        <v>0</v>
      </c>
      <c r="L114" s="28">
        <f>E114*3</f>
        <v>0</v>
      </c>
      <c r="M114" s="28">
        <f>F114*4</f>
        <v>0</v>
      </c>
      <c r="N114" s="56">
        <f t="shared" si="72"/>
        <v>0</v>
      </c>
      <c r="CE114" s="83">
        <f t="shared" si="73"/>
        <v>0</v>
      </c>
      <c r="CF114" s="84">
        <v>32</v>
      </c>
      <c r="CG114" s="75">
        <v>82</v>
      </c>
      <c r="CH114" s="75">
        <f t="shared" si="74"/>
        <v>0</v>
      </c>
      <c r="CI114" s="75">
        <v>34</v>
      </c>
      <c r="CJ114" s="75">
        <v>82</v>
      </c>
      <c r="DT114" s="36"/>
      <c r="DU114" s="55">
        <f t="shared" si="75"/>
        <v>0</v>
      </c>
      <c r="DV114" s="84">
        <v>42</v>
      </c>
      <c r="DW114" s="55">
        <v>82</v>
      </c>
      <c r="DX114" s="55">
        <f t="shared" si="76"/>
        <v>0</v>
      </c>
      <c r="DY114" s="55">
        <v>42</v>
      </c>
      <c r="DZ114" s="55">
        <v>82</v>
      </c>
      <c r="EF114" s="36"/>
      <c r="EL114" s="36"/>
      <c r="ER114" s="36"/>
      <c r="EX114" s="36"/>
      <c r="FD114" s="36"/>
      <c r="FJ114" s="36"/>
      <c r="FK114" s="55">
        <f t="shared" si="77"/>
        <v>0</v>
      </c>
      <c r="FL114" s="84">
        <v>26</v>
      </c>
      <c r="FM114" s="55">
        <v>82</v>
      </c>
      <c r="FN114" s="55">
        <f t="shared" si="78"/>
        <v>0</v>
      </c>
      <c r="FO114" s="55">
        <v>30</v>
      </c>
      <c r="FP114" s="55">
        <v>82</v>
      </c>
      <c r="FV114" s="36"/>
      <c r="GB114" s="36"/>
      <c r="GH114" s="36"/>
      <c r="GN114" s="36"/>
      <c r="GT114" s="36"/>
      <c r="GZ114" s="36"/>
      <c r="HA114" s="55">
        <f t="shared" si="79"/>
        <v>0</v>
      </c>
      <c r="HB114" s="84">
        <v>34</v>
      </c>
      <c r="HC114" s="55">
        <v>82</v>
      </c>
      <c r="HD114" s="55">
        <f t="shared" si="80"/>
        <v>0</v>
      </c>
      <c r="HE114" s="55">
        <v>34</v>
      </c>
      <c r="HF114" s="55">
        <v>82</v>
      </c>
      <c r="HL114" s="36"/>
      <c r="HR114" s="36"/>
      <c r="HX114" s="36"/>
      <c r="ID114" s="36"/>
      <c r="IJ114" s="36"/>
      <c r="IP114" s="36"/>
      <c r="IQ114" s="55">
        <f t="shared" si="81"/>
        <v>0</v>
      </c>
      <c r="IR114" s="84">
        <v>28</v>
      </c>
      <c r="IS114" s="55">
        <v>82</v>
      </c>
      <c r="IT114" s="55">
        <f t="shared" si="82"/>
        <v>0</v>
      </c>
      <c r="IU114" s="55">
        <v>32</v>
      </c>
      <c r="IV114" s="55">
        <v>82</v>
      </c>
    </row>
    <row r="115" spans="1:256">
      <c r="A115" s="26">
        <v>113</v>
      </c>
      <c r="B115" s="28">
        <f>'فرم خام- پرینت- ثبت داده'!C121</f>
        <v>0</v>
      </c>
      <c r="C115" s="28">
        <f>'فرم خام- پرینت- ثبت داده'!D121</f>
        <v>0</v>
      </c>
      <c r="D115" s="28">
        <f>'فرم خام- پرینت- ثبت داده'!E121</f>
        <v>0</v>
      </c>
      <c r="E115" s="28">
        <f>'فرم خام- پرینت- ثبت داده'!F121</f>
        <v>0</v>
      </c>
      <c r="F115" s="28">
        <f>'فرم خام- پرینت- ثبت داده'!G121</f>
        <v>0</v>
      </c>
      <c r="G115" s="34"/>
      <c r="H115" s="58"/>
      <c r="I115" s="27">
        <f>B115*0</f>
        <v>0</v>
      </c>
      <c r="J115" s="28">
        <f>C115*1</f>
        <v>0</v>
      </c>
      <c r="K115" s="28">
        <f t="shared" si="71"/>
        <v>0</v>
      </c>
      <c r="L115" s="28">
        <f>E115*3</f>
        <v>0</v>
      </c>
      <c r="M115" s="28">
        <f>F115*4</f>
        <v>0</v>
      </c>
      <c r="N115" s="56">
        <f t="shared" si="72"/>
        <v>0</v>
      </c>
      <c r="CE115" s="83">
        <f t="shared" si="73"/>
        <v>0</v>
      </c>
      <c r="CF115" s="84">
        <v>32</v>
      </c>
      <c r="CG115" s="75">
        <v>81</v>
      </c>
      <c r="CH115" s="75">
        <f t="shared" si="74"/>
        <v>0</v>
      </c>
      <c r="CI115" s="75">
        <v>34</v>
      </c>
      <c r="CJ115" s="75">
        <v>81</v>
      </c>
      <c r="DT115" s="36"/>
      <c r="DU115" s="55">
        <f t="shared" si="75"/>
        <v>0</v>
      </c>
      <c r="DV115" s="84">
        <v>42</v>
      </c>
      <c r="DW115" s="55">
        <v>81</v>
      </c>
      <c r="DX115" s="55">
        <f t="shared" si="76"/>
        <v>0</v>
      </c>
      <c r="DY115" s="55">
        <v>42</v>
      </c>
      <c r="DZ115" s="55">
        <v>81</v>
      </c>
      <c r="EF115" s="36"/>
      <c r="EL115" s="36"/>
      <c r="ER115" s="36"/>
      <c r="EX115" s="36"/>
      <c r="FD115" s="36"/>
      <c r="FJ115" s="36"/>
      <c r="FK115" s="55">
        <f t="shared" si="77"/>
        <v>0</v>
      </c>
      <c r="FL115" s="84">
        <v>26</v>
      </c>
      <c r="FM115" s="55">
        <v>81</v>
      </c>
      <c r="FN115" s="55">
        <f t="shared" si="78"/>
        <v>0</v>
      </c>
      <c r="FO115" s="55">
        <v>28</v>
      </c>
      <c r="FP115" s="55">
        <v>81</v>
      </c>
      <c r="FV115" s="36"/>
      <c r="GB115" s="36"/>
      <c r="GH115" s="36"/>
      <c r="GN115" s="36"/>
      <c r="GT115" s="36"/>
      <c r="GZ115" s="36"/>
      <c r="HA115" s="55">
        <f t="shared" si="79"/>
        <v>0</v>
      </c>
      <c r="HB115" s="84">
        <v>32</v>
      </c>
      <c r="HC115" s="55">
        <v>81</v>
      </c>
      <c r="HD115" s="55">
        <f t="shared" si="80"/>
        <v>0</v>
      </c>
      <c r="HE115" s="55">
        <v>34</v>
      </c>
      <c r="HF115" s="55">
        <v>81</v>
      </c>
      <c r="HL115" s="36"/>
      <c r="HR115" s="36"/>
      <c r="HX115" s="36"/>
      <c r="ID115" s="36"/>
      <c r="IJ115" s="36"/>
      <c r="IP115" s="36"/>
      <c r="IQ115" s="55">
        <f t="shared" si="81"/>
        <v>0</v>
      </c>
      <c r="IR115" s="84">
        <v>28</v>
      </c>
      <c r="IS115" s="55">
        <v>81</v>
      </c>
      <c r="IT115" s="55">
        <f t="shared" si="82"/>
        <v>0</v>
      </c>
      <c r="IU115" s="55">
        <v>32</v>
      </c>
      <c r="IV115" s="55">
        <v>81</v>
      </c>
    </row>
    <row r="116" spans="1:256">
      <c r="A116" s="26">
        <v>114</v>
      </c>
      <c r="B116" s="28">
        <f>'فرم خام- پرینت- ثبت داده'!C122</f>
        <v>0</v>
      </c>
      <c r="C116" s="28">
        <f>'فرم خام- پرینت- ثبت داده'!D122</f>
        <v>0</v>
      </c>
      <c r="D116" s="28">
        <f>'فرم خام- پرینت- ثبت داده'!E122</f>
        <v>0</v>
      </c>
      <c r="E116" s="28">
        <f>'فرم خام- پرینت- ثبت داده'!F122</f>
        <v>0</v>
      </c>
      <c r="F116" s="28">
        <f>'فرم خام- پرینت- ثبت داده'!G122</f>
        <v>0</v>
      </c>
      <c r="G116" s="34"/>
      <c r="H116" s="58"/>
      <c r="I116" s="27">
        <f>B116*4</f>
        <v>0</v>
      </c>
      <c r="J116" s="28">
        <f>C116*3</f>
        <v>0</v>
      </c>
      <c r="K116" s="28">
        <f t="shared" si="71"/>
        <v>0</v>
      </c>
      <c r="L116" s="28">
        <f>E116*1</f>
        <v>0</v>
      </c>
      <c r="M116" s="28">
        <f>F116*0</f>
        <v>0</v>
      </c>
      <c r="N116" s="56">
        <f t="shared" si="72"/>
        <v>0</v>
      </c>
      <c r="CE116" s="83">
        <f t="shared" si="73"/>
        <v>0</v>
      </c>
      <c r="CF116" s="84">
        <v>30</v>
      </c>
      <c r="CG116" s="75">
        <v>80</v>
      </c>
      <c r="CH116" s="75">
        <f t="shared" si="74"/>
        <v>0</v>
      </c>
      <c r="CI116" s="75">
        <v>32</v>
      </c>
      <c r="CJ116" s="75">
        <v>80</v>
      </c>
      <c r="DT116" s="36"/>
      <c r="DU116" s="55">
        <f t="shared" si="75"/>
        <v>0</v>
      </c>
      <c r="DV116" s="84">
        <v>40</v>
      </c>
      <c r="DW116" s="55">
        <v>80</v>
      </c>
      <c r="DX116" s="55">
        <f t="shared" si="76"/>
        <v>0</v>
      </c>
      <c r="DY116" s="55">
        <v>42</v>
      </c>
      <c r="DZ116" s="55">
        <v>80</v>
      </c>
      <c r="EF116" s="36"/>
      <c r="EL116" s="36"/>
      <c r="ER116" s="36"/>
      <c r="EX116" s="36"/>
      <c r="FD116" s="36"/>
      <c r="FJ116" s="36"/>
      <c r="FK116" s="55">
        <f t="shared" si="77"/>
        <v>0</v>
      </c>
      <c r="FL116" s="84">
        <v>24</v>
      </c>
      <c r="FM116" s="55">
        <v>80</v>
      </c>
      <c r="FN116" s="55">
        <f t="shared" si="78"/>
        <v>0</v>
      </c>
      <c r="FO116" s="55">
        <v>28</v>
      </c>
      <c r="FP116" s="55">
        <v>80</v>
      </c>
      <c r="FV116" s="36"/>
      <c r="GB116" s="36"/>
      <c r="GH116" s="36"/>
      <c r="GN116" s="36"/>
      <c r="GT116" s="36"/>
      <c r="GZ116" s="36"/>
      <c r="HA116" s="55">
        <f t="shared" si="79"/>
        <v>0</v>
      </c>
      <c r="HB116" s="84">
        <v>32</v>
      </c>
      <c r="HC116" s="55">
        <v>80</v>
      </c>
      <c r="HD116" s="55">
        <f t="shared" si="80"/>
        <v>0</v>
      </c>
      <c r="HE116" s="55">
        <v>32</v>
      </c>
      <c r="HF116" s="55">
        <v>80</v>
      </c>
      <c r="HL116" s="36"/>
      <c r="HR116" s="36"/>
      <c r="HX116" s="36"/>
      <c r="ID116" s="36"/>
      <c r="IJ116" s="36"/>
      <c r="IP116" s="36"/>
      <c r="IQ116" s="55">
        <f t="shared" si="81"/>
        <v>0</v>
      </c>
      <c r="IR116" s="84">
        <v>28</v>
      </c>
      <c r="IS116" s="55">
        <v>80</v>
      </c>
      <c r="IT116" s="55">
        <f t="shared" si="82"/>
        <v>0</v>
      </c>
      <c r="IU116" s="55">
        <v>32</v>
      </c>
      <c r="IV116" s="55">
        <v>80</v>
      </c>
    </row>
    <row r="117" spans="1:256">
      <c r="A117" s="26">
        <v>115</v>
      </c>
      <c r="B117" s="28">
        <f>'فرم خام- پرینت- ثبت داده'!C123</f>
        <v>0</v>
      </c>
      <c r="C117" s="28">
        <f>'فرم خام- پرینت- ثبت داده'!D123</f>
        <v>0</v>
      </c>
      <c r="D117" s="28">
        <f>'فرم خام- پرینت- ثبت داده'!E123</f>
        <v>0</v>
      </c>
      <c r="E117" s="28">
        <f>'فرم خام- پرینت- ثبت داده'!F123</f>
        <v>0</v>
      </c>
      <c r="F117" s="28">
        <f>'فرم خام- پرینت- ثبت داده'!G123</f>
        <v>0</v>
      </c>
      <c r="G117" s="34"/>
      <c r="H117" s="51"/>
      <c r="I117" s="27">
        <f>B117*0</f>
        <v>0</v>
      </c>
      <c r="J117" s="28">
        <f>C117*1</f>
        <v>0</v>
      </c>
      <c r="K117" s="28">
        <f t="shared" si="71"/>
        <v>0</v>
      </c>
      <c r="L117" s="28">
        <f>E117*3</f>
        <v>0</v>
      </c>
      <c r="M117" s="28">
        <f>F117*4</f>
        <v>0</v>
      </c>
      <c r="N117" s="56">
        <f t="shared" si="72"/>
        <v>0</v>
      </c>
      <c r="CE117" s="83">
        <f t="shared" si="73"/>
        <v>0</v>
      </c>
      <c r="CF117" s="84">
        <v>28</v>
      </c>
      <c r="CG117" s="75">
        <v>79</v>
      </c>
      <c r="CH117" s="75">
        <f t="shared" si="74"/>
        <v>0</v>
      </c>
      <c r="CI117" s="75">
        <v>32</v>
      </c>
      <c r="CJ117" s="75">
        <v>79</v>
      </c>
      <c r="DT117" s="36"/>
      <c r="DU117" s="55">
        <f t="shared" si="75"/>
        <v>0</v>
      </c>
      <c r="DV117" s="84">
        <v>40</v>
      </c>
      <c r="DW117" s="55">
        <v>79</v>
      </c>
      <c r="DX117" s="55">
        <f t="shared" si="76"/>
        <v>0</v>
      </c>
      <c r="DY117" s="55">
        <v>40</v>
      </c>
      <c r="DZ117" s="55">
        <v>79</v>
      </c>
      <c r="EF117" s="36"/>
      <c r="EL117" s="36"/>
      <c r="ER117" s="36"/>
      <c r="EX117" s="36"/>
      <c r="FD117" s="36"/>
      <c r="FJ117" s="36"/>
      <c r="FK117" s="55">
        <f t="shared" si="77"/>
        <v>0</v>
      </c>
      <c r="FL117" s="84">
        <v>22</v>
      </c>
      <c r="FM117" s="55">
        <v>79</v>
      </c>
      <c r="FN117" s="55">
        <f t="shared" si="78"/>
        <v>0</v>
      </c>
      <c r="FO117" s="55">
        <v>28</v>
      </c>
      <c r="FP117" s="55">
        <v>79</v>
      </c>
      <c r="FV117" s="36"/>
      <c r="GB117" s="36"/>
      <c r="GH117" s="36"/>
      <c r="GN117" s="36"/>
      <c r="GT117" s="36"/>
      <c r="GZ117" s="36"/>
      <c r="HA117" s="55">
        <f t="shared" si="79"/>
        <v>0</v>
      </c>
      <c r="HB117" s="84">
        <v>32</v>
      </c>
      <c r="HC117" s="55">
        <v>79</v>
      </c>
      <c r="HD117" s="55">
        <f t="shared" si="80"/>
        <v>0</v>
      </c>
      <c r="HE117" s="55">
        <v>32</v>
      </c>
      <c r="HF117" s="55">
        <v>79</v>
      </c>
      <c r="HL117" s="36"/>
      <c r="HR117" s="36"/>
      <c r="HX117" s="36"/>
      <c r="ID117" s="36"/>
      <c r="IJ117" s="36"/>
      <c r="IP117" s="36"/>
      <c r="IQ117" s="55">
        <f t="shared" si="81"/>
        <v>0</v>
      </c>
      <c r="IR117" s="84">
        <v>28</v>
      </c>
      <c r="IS117" s="55">
        <v>79</v>
      </c>
      <c r="IT117" s="55">
        <f t="shared" si="82"/>
        <v>0</v>
      </c>
      <c r="IU117" s="55">
        <v>32</v>
      </c>
      <c r="IV117" s="55">
        <v>79</v>
      </c>
    </row>
    <row r="118" spans="1:256">
      <c r="A118" s="26">
        <v>116</v>
      </c>
      <c r="B118" s="28">
        <f>'فرم خام- پرینت- ثبت داده'!C124</f>
        <v>0</v>
      </c>
      <c r="C118" s="28">
        <f>'فرم خام- پرینت- ثبت داده'!D124</f>
        <v>0</v>
      </c>
      <c r="D118" s="28">
        <f>'فرم خام- پرینت- ثبت داده'!E124</f>
        <v>0</v>
      </c>
      <c r="E118" s="28">
        <f>'فرم خام- پرینت- ثبت داده'!F124</f>
        <v>0</v>
      </c>
      <c r="F118" s="28">
        <f>'فرم خام- پرینت- ثبت داده'!G124</f>
        <v>0</v>
      </c>
      <c r="G118" s="34"/>
      <c r="H118" s="51"/>
      <c r="I118" s="27">
        <f>B118*0</f>
        <v>0</v>
      </c>
      <c r="J118" s="28">
        <f>C118*1</f>
        <v>0</v>
      </c>
      <c r="K118" s="28">
        <f t="shared" si="71"/>
        <v>0</v>
      </c>
      <c r="L118" s="28">
        <f>E118*3</f>
        <v>0</v>
      </c>
      <c r="M118" s="28">
        <f>F118*4</f>
        <v>0</v>
      </c>
      <c r="N118" s="56">
        <f t="shared" si="72"/>
        <v>0</v>
      </c>
      <c r="CE118" s="83">
        <f t="shared" si="73"/>
        <v>0</v>
      </c>
      <c r="CF118" s="84">
        <v>26</v>
      </c>
      <c r="CG118" s="75">
        <v>78</v>
      </c>
      <c r="CH118" s="75">
        <f t="shared" si="74"/>
        <v>0</v>
      </c>
      <c r="CI118" s="75">
        <v>32</v>
      </c>
      <c r="CJ118" s="75">
        <v>78</v>
      </c>
      <c r="DT118" s="36"/>
      <c r="DU118" s="55">
        <f t="shared" si="75"/>
        <v>0</v>
      </c>
      <c r="DV118" s="84">
        <v>40</v>
      </c>
      <c r="DW118" s="55">
        <v>78</v>
      </c>
      <c r="DX118" s="55">
        <f t="shared" si="76"/>
        <v>0</v>
      </c>
      <c r="DY118" s="55">
        <v>40</v>
      </c>
      <c r="DZ118" s="55">
        <v>78</v>
      </c>
      <c r="EF118" s="36"/>
      <c r="EL118" s="36"/>
      <c r="ER118" s="36"/>
      <c r="EX118" s="36"/>
      <c r="FD118" s="36"/>
      <c r="FJ118" s="36"/>
      <c r="FK118" s="55">
        <f t="shared" si="77"/>
        <v>0</v>
      </c>
      <c r="FL118" s="84">
        <v>22</v>
      </c>
      <c r="FM118" s="55">
        <v>78</v>
      </c>
      <c r="FN118" s="55">
        <f t="shared" si="78"/>
        <v>0</v>
      </c>
      <c r="FO118" s="55">
        <v>26</v>
      </c>
      <c r="FP118" s="55">
        <v>78</v>
      </c>
      <c r="FV118" s="36"/>
      <c r="GB118" s="36"/>
      <c r="GH118" s="36"/>
      <c r="GN118" s="36"/>
      <c r="GT118" s="36"/>
      <c r="GZ118" s="36"/>
      <c r="HA118" s="55">
        <f t="shared" si="79"/>
        <v>0</v>
      </c>
      <c r="HB118" s="84">
        <v>32</v>
      </c>
      <c r="HC118" s="55">
        <v>78</v>
      </c>
      <c r="HD118" s="55">
        <f t="shared" si="80"/>
        <v>0</v>
      </c>
      <c r="HE118" s="55">
        <v>30</v>
      </c>
      <c r="HF118" s="55">
        <v>78</v>
      </c>
      <c r="HL118" s="36"/>
      <c r="HR118" s="36"/>
      <c r="HX118" s="36"/>
      <c r="ID118" s="36"/>
      <c r="IJ118" s="36"/>
      <c r="IP118" s="36"/>
      <c r="IQ118" s="55">
        <f t="shared" si="81"/>
        <v>0</v>
      </c>
      <c r="IR118" s="84">
        <v>26</v>
      </c>
      <c r="IS118" s="55">
        <v>78</v>
      </c>
      <c r="IT118" s="55">
        <f t="shared" si="82"/>
        <v>0</v>
      </c>
      <c r="IU118" s="55">
        <v>30</v>
      </c>
      <c r="IV118" s="55">
        <v>78</v>
      </c>
    </row>
    <row r="119" spans="1:256">
      <c r="A119" s="26">
        <v>117</v>
      </c>
      <c r="B119" s="28">
        <f>'فرم خام- پرینت- ثبت داده'!C125</f>
        <v>0</v>
      </c>
      <c r="C119" s="28">
        <f>'فرم خام- پرینت- ثبت داده'!D125</f>
        <v>0</v>
      </c>
      <c r="D119" s="28">
        <f>'فرم خام- پرینت- ثبت داده'!E125</f>
        <v>0</v>
      </c>
      <c r="E119" s="28">
        <f>'فرم خام- پرینت- ثبت داده'!F125</f>
        <v>0</v>
      </c>
      <c r="F119" s="28">
        <f>'فرم خام- پرینت- ثبت داده'!G125</f>
        <v>0</v>
      </c>
      <c r="G119" s="34"/>
      <c r="H119" s="58"/>
      <c r="I119" s="27">
        <f>B119*4</f>
        <v>0</v>
      </c>
      <c r="J119" s="28">
        <f>C119*3</f>
        <v>0</v>
      </c>
      <c r="K119" s="28">
        <f t="shared" si="71"/>
        <v>0</v>
      </c>
      <c r="L119" s="28">
        <f>E119*1</f>
        <v>0</v>
      </c>
      <c r="M119" s="28">
        <f>F119*0</f>
        <v>0</v>
      </c>
      <c r="N119" s="56">
        <f t="shared" si="72"/>
        <v>0</v>
      </c>
      <c r="CE119" s="83">
        <f t="shared" si="73"/>
        <v>0</v>
      </c>
      <c r="CF119" s="84">
        <v>26</v>
      </c>
      <c r="CG119" s="75">
        <v>77</v>
      </c>
      <c r="CH119" s="75">
        <f t="shared" si="74"/>
        <v>0</v>
      </c>
      <c r="CI119" s="75">
        <v>30</v>
      </c>
      <c r="CJ119" s="75">
        <v>77</v>
      </c>
      <c r="DT119" s="36"/>
      <c r="DU119" s="55">
        <f t="shared" si="75"/>
        <v>0</v>
      </c>
      <c r="DV119" s="84">
        <v>40</v>
      </c>
      <c r="DW119" s="55">
        <v>77</v>
      </c>
      <c r="DX119" s="55">
        <f t="shared" si="76"/>
        <v>0</v>
      </c>
      <c r="DY119" s="55">
        <v>40</v>
      </c>
      <c r="DZ119" s="55">
        <v>77</v>
      </c>
      <c r="EF119" s="36"/>
      <c r="EL119" s="36"/>
      <c r="ER119" s="36"/>
      <c r="EX119" s="36"/>
      <c r="FD119" s="36"/>
      <c r="FJ119" s="36"/>
      <c r="FK119" s="55">
        <f t="shared" si="77"/>
        <v>0</v>
      </c>
      <c r="FL119" s="84">
        <v>22</v>
      </c>
      <c r="FM119" s="55">
        <v>77</v>
      </c>
      <c r="FN119" s="55">
        <f t="shared" si="78"/>
        <v>0</v>
      </c>
      <c r="FO119" s="55">
        <v>26</v>
      </c>
      <c r="FP119" s="55">
        <v>77</v>
      </c>
      <c r="FV119" s="36"/>
      <c r="GB119" s="36"/>
      <c r="GH119" s="36"/>
      <c r="GN119" s="36"/>
      <c r="GT119" s="36"/>
      <c r="GZ119" s="36"/>
      <c r="HA119" s="55">
        <f t="shared" si="79"/>
        <v>0</v>
      </c>
      <c r="HB119" s="84">
        <v>30</v>
      </c>
      <c r="HC119" s="55">
        <v>77</v>
      </c>
      <c r="HD119" s="55">
        <f t="shared" si="80"/>
        <v>0</v>
      </c>
      <c r="HE119" s="55">
        <v>30</v>
      </c>
      <c r="HF119" s="55">
        <v>77</v>
      </c>
      <c r="HL119" s="36"/>
      <c r="HR119" s="36"/>
      <c r="HX119" s="36"/>
      <c r="ID119" s="36"/>
      <c r="IJ119" s="36"/>
      <c r="IP119" s="36"/>
      <c r="IQ119" s="55">
        <f t="shared" si="81"/>
        <v>0</v>
      </c>
      <c r="IR119" s="84">
        <v>26</v>
      </c>
      <c r="IS119" s="55">
        <v>77</v>
      </c>
      <c r="IT119" s="55">
        <f t="shared" si="82"/>
        <v>0</v>
      </c>
      <c r="IU119" s="55">
        <v>30</v>
      </c>
      <c r="IV119" s="55">
        <v>77</v>
      </c>
    </row>
    <row r="120" spans="1:256">
      <c r="A120" s="26">
        <v>118</v>
      </c>
      <c r="B120" s="28">
        <f>'فرم خام- پرینت- ثبت داده'!C126</f>
        <v>0</v>
      </c>
      <c r="C120" s="28">
        <f>'فرم خام- پرینت- ثبت داده'!D126</f>
        <v>0</v>
      </c>
      <c r="D120" s="28">
        <f>'فرم خام- پرینت- ثبت داده'!E126</f>
        <v>0</v>
      </c>
      <c r="E120" s="28">
        <f>'فرم خام- پرینت- ثبت داده'!F126</f>
        <v>0</v>
      </c>
      <c r="F120" s="28">
        <f>'فرم خام- پرینت- ثبت داده'!G126</f>
        <v>0</v>
      </c>
      <c r="G120" s="34"/>
      <c r="H120" s="58"/>
      <c r="I120" s="27">
        <f>B120*4</f>
        <v>0</v>
      </c>
      <c r="J120" s="28">
        <f>C120*3</f>
        <v>0</v>
      </c>
      <c r="K120" s="28">
        <f t="shared" si="71"/>
        <v>0</v>
      </c>
      <c r="L120" s="28">
        <f>E120*1</f>
        <v>0</v>
      </c>
      <c r="M120" s="28">
        <f>F120*0</f>
        <v>0</v>
      </c>
      <c r="N120" s="56">
        <f t="shared" si="72"/>
        <v>0</v>
      </c>
      <c r="CE120" s="83">
        <f t="shared" si="73"/>
        <v>0</v>
      </c>
      <c r="CF120" s="84">
        <v>26</v>
      </c>
      <c r="CG120" s="75">
        <v>76</v>
      </c>
      <c r="CH120" s="75">
        <f t="shared" si="74"/>
        <v>0</v>
      </c>
      <c r="CI120" s="75">
        <v>30</v>
      </c>
      <c r="CJ120" s="75">
        <v>76</v>
      </c>
      <c r="DT120" s="36"/>
      <c r="DU120" s="55">
        <f t="shared" si="75"/>
        <v>0</v>
      </c>
      <c r="DV120" s="84">
        <v>38</v>
      </c>
      <c r="DW120" s="55">
        <v>76</v>
      </c>
      <c r="DX120" s="55">
        <f t="shared" si="76"/>
        <v>0</v>
      </c>
      <c r="DY120" s="55">
        <v>40</v>
      </c>
      <c r="DZ120" s="55">
        <v>76</v>
      </c>
      <c r="EF120" s="36"/>
      <c r="EL120" s="36"/>
      <c r="ER120" s="36"/>
      <c r="EX120" s="36"/>
      <c r="FD120" s="36"/>
      <c r="FJ120" s="36"/>
      <c r="FK120" s="55">
        <f t="shared" si="77"/>
        <v>0</v>
      </c>
      <c r="FL120" s="84">
        <v>22</v>
      </c>
      <c r="FM120" s="55">
        <v>76</v>
      </c>
      <c r="FN120" s="55">
        <f t="shared" si="78"/>
        <v>0</v>
      </c>
      <c r="FO120" s="55">
        <v>26</v>
      </c>
      <c r="FP120" s="55">
        <v>76</v>
      </c>
      <c r="FV120" s="36"/>
      <c r="GB120" s="36"/>
      <c r="GH120" s="36"/>
      <c r="GN120" s="36"/>
      <c r="GT120" s="36"/>
      <c r="GZ120" s="36"/>
      <c r="HA120" s="55">
        <f t="shared" si="79"/>
        <v>0</v>
      </c>
      <c r="HB120" s="84">
        <v>30</v>
      </c>
      <c r="HC120" s="55">
        <v>76</v>
      </c>
      <c r="HD120" s="55">
        <f t="shared" si="80"/>
        <v>0</v>
      </c>
      <c r="HE120" s="55">
        <v>30</v>
      </c>
      <c r="HF120" s="55">
        <v>76</v>
      </c>
      <c r="HL120" s="36"/>
      <c r="HR120" s="36"/>
      <c r="HX120" s="36"/>
      <c r="ID120" s="36"/>
      <c r="IJ120" s="36"/>
      <c r="IP120" s="36"/>
      <c r="IQ120" s="55">
        <f t="shared" si="81"/>
        <v>0</v>
      </c>
      <c r="IR120" s="84">
        <v>26</v>
      </c>
      <c r="IS120" s="55">
        <v>76</v>
      </c>
      <c r="IT120" s="55">
        <f t="shared" si="82"/>
        <v>0</v>
      </c>
      <c r="IU120" s="55">
        <v>30</v>
      </c>
      <c r="IV120" s="55">
        <v>76</v>
      </c>
    </row>
    <row r="121" spans="1:256">
      <c r="A121" s="26">
        <v>119</v>
      </c>
      <c r="B121" s="28">
        <f>'فرم خام- پرینت- ثبت داده'!C127</f>
        <v>0</v>
      </c>
      <c r="C121" s="28">
        <f>'فرم خام- پرینت- ثبت داده'!D127</f>
        <v>0</v>
      </c>
      <c r="D121" s="28">
        <f>'فرم خام- پرینت- ثبت داده'!E127</f>
        <v>0</v>
      </c>
      <c r="E121" s="28">
        <f>'فرم خام- پرینت- ثبت داده'!F127</f>
        <v>0</v>
      </c>
      <c r="F121" s="28">
        <f>'فرم خام- پرینت- ثبت داده'!G127</f>
        <v>0</v>
      </c>
      <c r="G121" s="34"/>
      <c r="H121" s="58"/>
      <c r="I121" s="27">
        <f>B121*0</f>
        <v>0</v>
      </c>
      <c r="J121" s="28">
        <f>C121*1</f>
        <v>0</v>
      </c>
      <c r="K121" s="28">
        <f>D121*2</f>
        <v>0</v>
      </c>
      <c r="L121" s="28">
        <f>E121*3</f>
        <v>0</v>
      </c>
      <c r="M121" s="28">
        <f>F121*4</f>
        <v>0</v>
      </c>
      <c r="N121" s="56">
        <f t="shared" si="72"/>
        <v>0</v>
      </c>
      <c r="CE121" s="83">
        <f t="shared" si="73"/>
        <v>0</v>
      </c>
      <c r="CF121" s="84">
        <v>24</v>
      </c>
      <c r="CG121" s="75">
        <v>75</v>
      </c>
      <c r="CH121" s="75">
        <f t="shared" si="74"/>
        <v>0</v>
      </c>
      <c r="CI121" s="75">
        <v>30</v>
      </c>
      <c r="CJ121" s="75">
        <v>75</v>
      </c>
      <c r="DT121" s="36"/>
      <c r="DU121" s="55">
        <f t="shared" si="75"/>
        <v>0</v>
      </c>
      <c r="DV121" s="84">
        <v>38</v>
      </c>
      <c r="DW121" s="55">
        <v>75</v>
      </c>
      <c r="DX121" s="55">
        <f t="shared" si="76"/>
        <v>0</v>
      </c>
      <c r="DY121" s="55">
        <v>38</v>
      </c>
      <c r="DZ121" s="55">
        <v>75</v>
      </c>
      <c r="EF121" s="36"/>
      <c r="EL121" s="36"/>
      <c r="ER121" s="36"/>
      <c r="EX121" s="36"/>
      <c r="FD121" s="36"/>
      <c r="FJ121" s="36"/>
      <c r="FK121" s="55">
        <f t="shared" si="77"/>
        <v>0</v>
      </c>
      <c r="FL121" s="84">
        <v>22</v>
      </c>
      <c r="FM121" s="55">
        <v>75</v>
      </c>
      <c r="FN121" s="55">
        <f t="shared" si="78"/>
        <v>0</v>
      </c>
      <c r="FO121" s="55">
        <v>24</v>
      </c>
      <c r="FP121" s="55">
        <v>75</v>
      </c>
      <c r="FV121" s="36"/>
      <c r="GB121" s="36"/>
      <c r="GH121" s="36"/>
      <c r="GN121" s="36"/>
      <c r="GT121" s="36"/>
      <c r="GZ121" s="36"/>
      <c r="HA121" s="55">
        <f t="shared" si="79"/>
        <v>0</v>
      </c>
      <c r="HB121" s="84">
        <v>30</v>
      </c>
      <c r="HC121" s="55">
        <v>75</v>
      </c>
      <c r="HD121" s="55">
        <f t="shared" si="80"/>
        <v>0</v>
      </c>
      <c r="HE121" s="55">
        <v>28</v>
      </c>
      <c r="HF121" s="55">
        <v>75</v>
      </c>
      <c r="HL121" s="36"/>
      <c r="HR121" s="36"/>
      <c r="HX121" s="36"/>
      <c r="ID121" s="36"/>
      <c r="IJ121" s="36"/>
      <c r="IP121" s="36"/>
      <c r="IQ121" s="55">
        <f t="shared" si="81"/>
        <v>0</v>
      </c>
      <c r="IR121" s="84">
        <v>26</v>
      </c>
      <c r="IS121" s="55">
        <v>75</v>
      </c>
      <c r="IT121" s="55">
        <f t="shared" si="82"/>
        <v>0</v>
      </c>
      <c r="IU121" s="55">
        <v>30</v>
      </c>
      <c r="IV121" s="55">
        <v>75</v>
      </c>
    </row>
    <row r="122" spans="1:256">
      <c r="A122" s="26">
        <v>120</v>
      </c>
      <c r="B122" s="28">
        <f>'فرم خام- پرینت- ثبت داده'!C128</f>
        <v>0</v>
      </c>
      <c r="C122" s="28">
        <f>'فرم خام- پرینت- ثبت داده'!D128</f>
        <v>0</v>
      </c>
      <c r="D122" s="28">
        <f>'فرم خام- پرینت- ثبت داده'!E128</f>
        <v>0</v>
      </c>
      <c r="E122" s="28">
        <f>'فرم خام- پرینت- ثبت داده'!F128</f>
        <v>0</v>
      </c>
      <c r="F122" s="28">
        <f>'فرم خام- پرینت- ثبت داده'!G128</f>
        <v>0</v>
      </c>
      <c r="G122" s="34"/>
      <c r="H122" s="58"/>
      <c r="I122" s="27">
        <f>B122*4</f>
        <v>0</v>
      </c>
      <c r="J122" s="28">
        <f>C122*3</f>
        <v>0</v>
      </c>
      <c r="K122" s="28">
        <f t="shared" si="71"/>
        <v>0</v>
      </c>
      <c r="L122" s="28">
        <f>E122*1</f>
        <v>0</v>
      </c>
      <c r="M122" s="28">
        <f>F122*0</f>
        <v>0</v>
      </c>
      <c r="N122" s="56">
        <f t="shared" si="72"/>
        <v>0</v>
      </c>
      <c r="CE122" s="83">
        <f t="shared" si="73"/>
        <v>0</v>
      </c>
      <c r="CF122" s="84">
        <v>24</v>
      </c>
      <c r="CG122" s="75">
        <v>74</v>
      </c>
      <c r="CH122" s="75">
        <f t="shared" si="74"/>
        <v>0</v>
      </c>
      <c r="CI122" s="75">
        <v>30</v>
      </c>
      <c r="CJ122" s="75">
        <v>74</v>
      </c>
      <c r="DT122" s="36"/>
      <c r="DU122" s="55">
        <f t="shared" si="75"/>
        <v>0</v>
      </c>
      <c r="DV122" s="84">
        <v>38</v>
      </c>
      <c r="DW122" s="55">
        <v>74</v>
      </c>
      <c r="DX122" s="55">
        <f t="shared" si="76"/>
        <v>0</v>
      </c>
      <c r="DY122" s="55">
        <v>38</v>
      </c>
      <c r="DZ122" s="55">
        <v>74</v>
      </c>
      <c r="EF122" s="36"/>
      <c r="EL122" s="36"/>
      <c r="ER122" s="36"/>
      <c r="EX122" s="36"/>
      <c r="FD122" s="36"/>
      <c r="FJ122" s="36"/>
      <c r="FK122" s="55">
        <f t="shared" si="77"/>
        <v>0</v>
      </c>
      <c r="FL122" s="84">
        <v>22</v>
      </c>
      <c r="FM122" s="55">
        <v>74</v>
      </c>
      <c r="FN122" s="55">
        <f t="shared" si="78"/>
        <v>0</v>
      </c>
      <c r="FO122" s="55">
        <v>24</v>
      </c>
      <c r="FP122" s="55">
        <v>74</v>
      </c>
      <c r="FV122" s="36"/>
      <c r="GB122" s="36"/>
      <c r="GH122" s="36"/>
      <c r="GN122" s="36"/>
      <c r="GT122" s="36"/>
      <c r="GZ122" s="36"/>
      <c r="HA122" s="55">
        <f t="shared" si="79"/>
        <v>0</v>
      </c>
      <c r="HB122" s="84">
        <v>28</v>
      </c>
      <c r="HC122" s="55">
        <v>74</v>
      </c>
      <c r="HD122" s="55">
        <f t="shared" si="80"/>
        <v>0</v>
      </c>
      <c r="HE122" s="55">
        <v>28</v>
      </c>
      <c r="HF122" s="55">
        <v>74</v>
      </c>
      <c r="HL122" s="36"/>
      <c r="HR122" s="36"/>
      <c r="HX122" s="36"/>
      <c r="ID122" s="36"/>
      <c r="IJ122" s="36"/>
      <c r="IP122" s="36"/>
      <c r="IQ122" s="55">
        <f t="shared" si="81"/>
        <v>0</v>
      </c>
      <c r="IR122" s="84">
        <v>26</v>
      </c>
      <c r="IS122" s="55">
        <v>74</v>
      </c>
      <c r="IT122" s="55">
        <f t="shared" si="82"/>
        <v>0</v>
      </c>
      <c r="IU122" s="55">
        <v>28</v>
      </c>
      <c r="IV122" s="55">
        <v>74</v>
      </c>
    </row>
    <row r="123" spans="1:256">
      <c r="A123" s="26">
        <v>121</v>
      </c>
      <c r="B123" s="28">
        <f>'فرم خام- پرینت- ثبت داده'!C129</f>
        <v>0</v>
      </c>
      <c r="C123" s="28">
        <f>'فرم خام- پرینت- ثبت داده'!D129</f>
        <v>0</v>
      </c>
      <c r="D123" s="28">
        <f>'فرم خام- پرینت- ثبت داده'!E129</f>
        <v>0</v>
      </c>
      <c r="E123" s="28">
        <f>'فرم خام- پرینت- ثبت داده'!F129</f>
        <v>0</v>
      </c>
      <c r="F123" s="28">
        <f>'فرم خام- پرینت- ثبت داده'!G129</f>
        <v>0</v>
      </c>
      <c r="G123" s="33"/>
      <c r="H123" s="51"/>
      <c r="I123" s="27">
        <f>B123*0</f>
        <v>0</v>
      </c>
      <c r="J123" s="28">
        <f>C123*1</f>
        <v>0</v>
      </c>
      <c r="K123" s="28">
        <f t="shared" si="71"/>
        <v>0</v>
      </c>
      <c r="L123" s="28">
        <f>E123*3</f>
        <v>0</v>
      </c>
      <c r="M123" s="28">
        <f>F123*4</f>
        <v>0</v>
      </c>
      <c r="N123" s="56">
        <f t="shared" si="72"/>
        <v>0</v>
      </c>
      <c r="CE123" s="83">
        <f t="shared" si="73"/>
        <v>0</v>
      </c>
      <c r="CF123" s="84">
        <v>24</v>
      </c>
      <c r="CG123" s="75">
        <v>73</v>
      </c>
      <c r="CH123" s="75">
        <f t="shared" si="74"/>
        <v>0</v>
      </c>
      <c r="CI123" s="75">
        <v>30</v>
      </c>
      <c r="CJ123" s="75">
        <v>73</v>
      </c>
      <c r="DT123" s="36"/>
      <c r="DU123" s="55">
        <f t="shared" si="75"/>
        <v>0</v>
      </c>
      <c r="DV123" s="84">
        <v>38</v>
      </c>
      <c r="DW123" s="55">
        <v>73</v>
      </c>
      <c r="DX123" s="55">
        <f t="shared" si="76"/>
        <v>0</v>
      </c>
      <c r="DY123" s="55">
        <v>38</v>
      </c>
      <c r="DZ123" s="55">
        <v>73</v>
      </c>
      <c r="EF123" s="36"/>
      <c r="EL123" s="36"/>
      <c r="ER123" s="36"/>
      <c r="EX123" s="36"/>
      <c r="FD123" s="36"/>
      <c r="FJ123" s="36"/>
      <c r="FK123" s="55">
        <f t="shared" si="77"/>
        <v>0</v>
      </c>
      <c r="FL123" s="84">
        <v>22</v>
      </c>
      <c r="FM123" s="55">
        <v>73</v>
      </c>
      <c r="FN123" s="55">
        <f t="shared" si="78"/>
        <v>0</v>
      </c>
      <c r="FO123" s="55">
        <v>24</v>
      </c>
      <c r="FP123" s="55">
        <v>73</v>
      </c>
      <c r="FV123" s="36"/>
      <c r="GB123" s="36"/>
      <c r="GH123" s="36"/>
      <c r="GN123" s="36"/>
      <c r="GT123" s="36"/>
      <c r="GZ123" s="36"/>
      <c r="HA123" s="55">
        <f t="shared" si="79"/>
        <v>0</v>
      </c>
      <c r="HB123" s="84">
        <v>28</v>
      </c>
      <c r="HC123" s="55">
        <v>73</v>
      </c>
      <c r="HD123" s="55">
        <f t="shared" si="80"/>
        <v>0</v>
      </c>
      <c r="HE123" s="55">
        <v>28</v>
      </c>
      <c r="HF123" s="55">
        <v>73</v>
      </c>
      <c r="HL123" s="36"/>
      <c r="HR123" s="36"/>
      <c r="HX123" s="36"/>
      <c r="ID123" s="36"/>
      <c r="IJ123" s="36"/>
      <c r="IP123" s="36"/>
      <c r="IQ123" s="55">
        <f t="shared" si="81"/>
        <v>0</v>
      </c>
      <c r="IR123" s="84">
        <v>26</v>
      </c>
      <c r="IS123" s="55">
        <v>73</v>
      </c>
      <c r="IT123" s="55">
        <f t="shared" si="82"/>
        <v>0</v>
      </c>
      <c r="IU123" s="55">
        <v>28</v>
      </c>
      <c r="IV123" s="55">
        <v>73</v>
      </c>
    </row>
    <row r="124" spans="1:256">
      <c r="A124" s="26">
        <v>122</v>
      </c>
      <c r="B124" s="28">
        <f>'فرم خام- پرینت- ثبت داده'!C130</f>
        <v>0</v>
      </c>
      <c r="C124" s="28">
        <f>'فرم خام- پرینت- ثبت داده'!D130</f>
        <v>0</v>
      </c>
      <c r="D124" s="28">
        <f>'فرم خام- پرینت- ثبت داده'!E130</f>
        <v>0</v>
      </c>
      <c r="E124" s="28">
        <f>'فرم خام- پرینت- ثبت داده'!F130</f>
        <v>0</v>
      </c>
      <c r="F124" s="28">
        <f>'فرم خام- پرینت- ثبت داده'!G130</f>
        <v>0</v>
      </c>
      <c r="G124" s="33"/>
      <c r="H124" s="51"/>
      <c r="I124" s="27">
        <f>B124*4</f>
        <v>0</v>
      </c>
      <c r="J124" s="28">
        <f>C124*3</f>
        <v>0</v>
      </c>
      <c r="K124" s="28">
        <f t="shared" si="71"/>
        <v>0</v>
      </c>
      <c r="L124" s="28">
        <f>E124*1</f>
        <v>0</v>
      </c>
      <c r="M124" s="28">
        <f>F124*0</f>
        <v>0</v>
      </c>
      <c r="N124" s="56">
        <f t="shared" si="72"/>
        <v>0</v>
      </c>
      <c r="CE124" s="83">
        <f t="shared" si="73"/>
        <v>0</v>
      </c>
      <c r="CF124" s="84">
        <v>24</v>
      </c>
      <c r="CG124" s="75">
        <v>72</v>
      </c>
      <c r="CH124" s="75">
        <f t="shared" si="74"/>
        <v>0</v>
      </c>
      <c r="CI124" s="75">
        <v>28</v>
      </c>
      <c r="CJ124" s="75">
        <v>72</v>
      </c>
      <c r="DT124" s="36"/>
      <c r="DU124" s="55">
        <f t="shared" si="75"/>
        <v>0</v>
      </c>
      <c r="DV124" s="84">
        <v>38</v>
      </c>
      <c r="DW124" s="55">
        <v>72</v>
      </c>
      <c r="DX124" s="55">
        <f t="shared" si="76"/>
        <v>0</v>
      </c>
      <c r="DY124" s="55">
        <v>38</v>
      </c>
      <c r="DZ124" s="55">
        <v>72</v>
      </c>
      <c r="EF124" s="36"/>
      <c r="EL124" s="36"/>
      <c r="ER124" s="36"/>
      <c r="EX124" s="36"/>
      <c r="FD124" s="36"/>
      <c r="FJ124" s="36"/>
      <c r="FK124" s="55">
        <f t="shared" si="77"/>
        <v>0</v>
      </c>
      <c r="FL124" s="84">
        <v>22</v>
      </c>
      <c r="FM124" s="55">
        <v>72</v>
      </c>
      <c r="FN124" s="55">
        <f t="shared" si="78"/>
        <v>0</v>
      </c>
      <c r="FO124" s="55">
        <v>22</v>
      </c>
      <c r="FP124" s="55">
        <v>72</v>
      </c>
      <c r="FV124" s="36"/>
      <c r="GB124" s="36"/>
      <c r="GH124" s="36"/>
      <c r="GN124" s="36"/>
      <c r="GT124" s="36"/>
      <c r="GZ124" s="36"/>
      <c r="HA124" s="55">
        <f t="shared" si="79"/>
        <v>0</v>
      </c>
      <c r="HB124" s="84">
        <v>28</v>
      </c>
      <c r="HC124" s="55">
        <v>72</v>
      </c>
      <c r="HD124" s="55">
        <f t="shared" si="80"/>
        <v>0</v>
      </c>
      <c r="HE124" s="55">
        <v>28</v>
      </c>
      <c r="HF124" s="55">
        <v>72</v>
      </c>
      <c r="HL124" s="36"/>
      <c r="HR124" s="36"/>
      <c r="HX124" s="36"/>
      <c r="ID124" s="36"/>
      <c r="IJ124" s="36"/>
      <c r="IP124" s="36"/>
      <c r="IQ124" s="55">
        <f t="shared" si="81"/>
        <v>0</v>
      </c>
      <c r="IR124" s="84">
        <v>26</v>
      </c>
      <c r="IS124" s="55">
        <v>72</v>
      </c>
      <c r="IT124" s="55">
        <f t="shared" si="82"/>
        <v>0</v>
      </c>
      <c r="IU124" s="55">
        <v>28</v>
      </c>
      <c r="IV124" s="55">
        <v>72</v>
      </c>
    </row>
    <row r="125" spans="1:256">
      <c r="A125" s="26">
        <v>123</v>
      </c>
      <c r="B125" s="28">
        <f>'فرم خام- پرینت- ثبت داده'!C131</f>
        <v>0</v>
      </c>
      <c r="C125" s="28">
        <f>'فرم خام- پرینت- ثبت داده'!D131</f>
        <v>0</v>
      </c>
      <c r="D125" s="28">
        <f>'فرم خام- پرینت- ثبت داده'!E131</f>
        <v>0</v>
      </c>
      <c r="E125" s="28">
        <f>'فرم خام- پرینت- ثبت داده'!F131</f>
        <v>0</v>
      </c>
      <c r="F125" s="28">
        <f>'فرم خام- پرینت- ثبت داده'!G131</f>
        <v>0</v>
      </c>
      <c r="G125" s="33"/>
      <c r="H125" s="58"/>
      <c r="I125" s="27">
        <f>B125*4</f>
        <v>0</v>
      </c>
      <c r="J125" s="28">
        <f>C125*3</f>
        <v>0</v>
      </c>
      <c r="K125" s="28">
        <f t="shared" si="71"/>
        <v>0</v>
      </c>
      <c r="L125" s="28">
        <f>E125*1</f>
        <v>0</v>
      </c>
      <c r="M125" s="28">
        <f>F125*0</f>
        <v>0</v>
      </c>
      <c r="N125" s="56">
        <f t="shared" si="72"/>
        <v>0</v>
      </c>
      <c r="CE125" s="83">
        <f t="shared" si="73"/>
        <v>0</v>
      </c>
      <c r="CF125" s="84">
        <v>24</v>
      </c>
      <c r="CG125" s="75">
        <v>71</v>
      </c>
      <c r="CH125" s="75">
        <f t="shared" si="74"/>
        <v>0</v>
      </c>
      <c r="CI125" s="75">
        <v>28</v>
      </c>
      <c r="CJ125" s="75">
        <v>71</v>
      </c>
      <c r="DT125" s="36"/>
      <c r="DU125" s="55">
        <f t="shared" si="75"/>
        <v>0</v>
      </c>
      <c r="DV125" s="84">
        <v>38</v>
      </c>
      <c r="DW125" s="55">
        <v>71</v>
      </c>
      <c r="DX125" s="55">
        <f t="shared" si="76"/>
        <v>0</v>
      </c>
      <c r="DY125" s="55">
        <v>38</v>
      </c>
      <c r="DZ125" s="55">
        <v>71</v>
      </c>
      <c r="EF125" s="36"/>
      <c r="EL125" s="36"/>
      <c r="ER125" s="36"/>
      <c r="EX125" s="36"/>
      <c r="FD125" s="36"/>
      <c r="FJ125" s="36"/>
      <c r="FK125" s="55">
        <f t="shared" si="77"/>
        <v>0</v>
      </c>
      <c r="FL125" s="84">
        <v>22</v>
      </c>
      <c r="FM125" s="55">
        <v>71</v>
      </c>
      <c r="FN125" s="55">
        <f t="shared" si="78"/>
        <v>0</v>
      </c>
      <c r="FO125" s="55">
        <v>22</v>
      </c>
      <c r="FP125" s="55">
        <v>71</v>
      </c>
      <c r="FV125" s="36"/>
      <c r="GB125" s="36"/>
      <c r="GH125" s="36"/>
      <c r="GN125" s="36"/>
      <c r="GT125" s="36"/>
      <c r="GZ125" s="36"/>
      <c r="HA125" s="55">
        <f t="shared" si="79"/>
        <v>0</v>
      </c>
      <c r="HB125" s="84">
        <v>26</v>
      </c>
      <c r="HC125" s="55">
        <v>71</v>
      </c>
      <c r="HD125" s="55">
        <f t="shared" si="80"/>
        <v>0</v>
      </c>
      <c r="HE125" s="55">
        <v>26</v>
      </c>
      <c r="HF125" s="55">
        <v>71</v>
      </c>
      <c r="HL125" s="36"/>
      <c r="HR125" s="36"/>
      <c r="HX125" s="36"/>
      <c r="ID125" s="36"/>
      <c r="IJ125" s="36"/>
      <c r="IP125" s="36"/>
      <c r="IQ125" s="55">
        <f t="shared" si="81"/>
        <v>0</v>
      </c>
      <c r="IR125" s="84">
        <v>24</v>
      </c>
      <c r="IS125" s="55">
        <v>71</v>
      </c>
      <c r="IT125" s="55">
        <f t="shared" si="82"/>
        <v>0</v>
      </c>
      <c r="IU125" s="55">
        <v>28</v>
      </c>
      <c r="IV125" s="55">
        <v>71</v>
      </c>
    </row>
    <row r="126" spans="1:256">
      <c r="A126" s="26">
        <v>124</v>
      </c>
      <c r="B126" s="28">
        <f>'فرم خام- پرینت- ثبت داده'!C132</f>
        <v>0</v>
      </c>
      <c r="C126" s="28">
        <f>'فرم خام- پرینت- ثبت داده'!D132</f>
        <v>0</v>
      </c>
      <c r="D126" s="28">
        <f>'فرم خام- پرینت- ثبت داده'!E132</f>
        <v>0</v>
      </c>
      <c r="E126" s="28">
        <f>'فرم خام- پرینت- ثبت داده'!F132</f>
        <v>0</v>
      </c>
      <c r="F126" s="28">
        <f>'فرم خام- پرینت- ثبت داده'!G132</f>
        <v>0</v>
      </c>
      <c r="G126" s="33"/>
      <c r="H126" s="58"/>
      <c r="I126" s="27">
        <f>B126*0</f>
        <v>0</v>
      </c>
      <c r="J126" s="28">
        <f>C126*1</f>
        <v>0</v>
      </c>
      <c r="K126" s="28">
        <f t="shared" si="71"/>
        <v>0</v>
      </c>
      <c r="L126" s="28">
        <f>E126*3</f>
        <v>0</v>
      </c>
      <c r="M126" s="28">
        <f>F126*4</f>
        <v>0</v>
      </c>
      <c r="N126" s="56">
        <f t="shared" si="72"/>
        <v>0</v>
      </c>
      <c r="CE126" s="83">
        <f t="shared" si="73"/>
        <v>0</v>
      </c>
      <c r="CF126" s="84">
        <v>22</v>
      </c>
      <c r="CG126" s="75">
        <v>70</v>
      </c>
      <c r="CH126" s="75">
        <f t="shared" si="74"/>
        <v>0</v>
      </c>
      <c r="CI126" s="75">
        <v>28</v>
      </c>
      <c r="CJ126" s="75">
        <v>70</v>
      </c>
      <c r="DT126" s="36"/>
      <c r="DU126" s="55">
        <f t="shared" si="75"/>
        <v>0</v>
      </c>
      <c r="DV126" s="84">
        <v>38</v>
      </c>
      <c r="DW126" s="55">
        <v>70</v>
      </c>
      <c r="DX126" s="55">
        <f t="shared" si="76"/>
        <v>0</v>
      </c>
      <c r="DY126" s="55">
        <v>36</v>
      </c>
      <c r="DZ126" s="55">
        <v>70</v>
      </c>
      <c r="EF126" s="36"/>
      <c r="EL126" s="36"/>
      <c r="ER126" s="36"/>
      <c r="EX126" s="36"/>
      <c r="FD126" s="36"/>
      <c r="FJ126" s="36"/>
      <c r="FK126" s="55">
        <f t="shared" si="77"/>
        <v>0</v>
      </c>
      <c r="FL126" s="84">
        <v>22</v>
      </c>
      <c r="FM126" s="55">
        <v>70</v>
      </c>
      <c r="FN126" s="55">
        <f t="shared" si="78"/>
        <v>0</v>
      </c>
      <c r="FO126" s="55">
        <v>22</v>
      </c>
      <c r="FP126" s="55">
        <v>70</v>
      </c>
      <c r="FV126" s="36"/>
      <c r="GB126" s="36"/>
      <c r="GH126" s="36"/>
      <c r="GN126" s="36"/>
      <c r="GT126" s="36"/>
      <c r="GZ126" s="36"/>
      <c r="HA126" s="55">
        <f t="shared" si="79"/>
        <v>0</v>
      </c>
      <c r="HB126" s="84">
        <v>26</v>
      </c>
      <c r="HC126" s="55">
        <v>70</v>
      </c>
      <c r="HD126" s="55">
        <f t="shared" si="80"/>
        <v>0</v>
      </c>
      <c r="HE126" s="55">
        <v>26</v>
      </c>
      <c r="HF126" s="55">
        <v>70</v>
      </c>
      <c r="HL126" s="36"/>
      <c r="HR126" s="36"/>
      <c r="HX126" s="36"/>
      <c r="ID126" s="36"/>
      <c r="IJ126" s="36"/>
      <c r="IP126" s="36"/>
      <c r="IQ126" s="55">
        <f t="shared" si="81"/>
        <v>0</v>
      </c>
      <c r="IR126" s="84">
        <v>24</v>
      </c>
      <c r="IS126" s="55">
        <v>70</v>
      </c>
      <c r="IT126" s="55">
        <f t="shared" si="82"/>
        <v>0</v>
      </c>
      <c r="IU126" s="55">
        <v>28</v>
      </c>
      <c r="IV126" s="55">
        <v>70</v>
      </c>
    </row>
    <row r="127" spans="1:256">
      <c r="A127" s="26">
        <v>125</v>
      </c>
      <c r="B127" s="28">
        <f>'فرم خام- پرینت- ثبت داده'!C133</f>
        <v>0</v>
      </c>
      <c r="C127" s="28">
        <f>'فرم خام- پرینت- ثبت داده'!D133</f>
        <v>0</v>
      </c>
      <c r="D127" s="28">
        <f>'فرم خام- پرینت- ثبت داده'!E133</f>
        <v>0</v>
      </c>
      <c r="E127" s="28">
        <f>'فرم خام- پرینت- ثبت داده'!F133</f>
        <v>0</v>
      </c>
      <c r="F127" s="28">
        <f>'فرم خام- پرینت- ثبت داده'!G133</f>
        <v>0</v>
      </c>
      <c r="G127" s="33"/>
      <c r="H127" s="58"/>
      <c r="I127" s="27">
        <f>B127*4</f>
        <v>0</v>
      </c>
      <c r="J127" s="28">
        <f>C127*3</f>
        <v>0</v>
      </c>
      <c r="K127" s="28">
        <f t="shared" si="71"/>
        <v>0</v>
      </c>
      <c r="L127" s="28">
        <f>E127*1</f>
        <v>0</v>
      </c>
      <c r="M127" s="28">
        <f>F127*0</f>
        <v>0</v>
      </c>
      <c r="N127" s="56">
        <f t="shared" si="72"/>
        <v>0</v>
      </c>
      <c r="CE127" s="83">
        <f t="shared" si="73"/>
        <v>0</v>
      </c>
      <c r="CF127" s="84">
        <v>22</v>
      </c>
      <c r="CG127" s="75">
        <v>69</v>
      </c>
      <c r="CH127" s="75">
        <f t="shared" si="74"/>
        <v>0</v>
      </c>
      <c r="CI127" s="75">
        <v>26</v>
      </c>
      <c r="CJ127" s="75">
        <v>69</v>
      </c>
      <c r="DT127" s="36"/>
      <c r="DU127" s="55">
        <f t="shared" si="75"/>
        <v>0</v>
      </c>
      <c r="DV127" s="84">
        <v>38</v>
      </c>
      <c r="DW127" s="55">
        <v>69</v>
      </c>
      <c r="DX127" s="55">
        <f t="shared" si="76"/>
        <v>0</v>
      </c>
      <c r="DY127" s="55">
        <v>36</v>
      </c>
      <c r="DZ127" s="55">
        <v>69</v>
      </c>
      <c r="EF127" s="36"/>
      <c r="EL127" s="36"/>
      <c r="ER127" s="36"/>
      <c r="EX127" s="36"/>
      <c r="FD127" s="36"/>
      <c r="FJ127" s="36"/>
      <c r="FK127" s="55">
        <f t="shared" si="77"/>
        <v>0</v>
      </c>
      <c r="FL127" s="84">
        <v>22</v>
      </c>
      <c r="FM127" s="55">
        <v>69</v>
      </c>
      <c r="FN127" s="55">
        <f t="shared" si="78"/>
        <v>0</v>
      </c>
      <c r="FO127" s="55">
        <v>22</v>
      </c>
      <c r="FP127" s="55">
        <v>69</v>
      </c>
      <c r="FV127" s="36"/>
      <c r="GB127" s="36"/>
      <c r="GH127" s="36"/>
      <c r="GN127" s="36"/>
      <c r="GT127" s="36"/>
      <c r="GZ127" s="36"/>
      <c r="HA127" s="55">
        <f t="shared" si="79"/>
        <v>0</v>
      </c>
      <c r="HB127" s="84">
        <v>24</v>
      </c>
      <c r="HC127" s="55">
        <v>69</v>
      </c>
      <c r="HD127" s="55">
        <f t="shared" si="80"/>
        <v>0</v>
      </c>
      <c r="HE127" s="55">
        <v>26</v>
      </c>
      <c r="HF127" s="55">
        <v>69</v>
      </c>
      <c r="HL127" s="36"/>
      <c r="HR127" s="36"/>
      <c r="HX127" s="36"/>
      <c r="ID127" s="36"/>
      <c r="IJ127" s="36"/>
      <c r="IP127" s="36"/>
      <c r="IQ127" s="55">
        <f t="shared" si="81"/>
        <v>0</v>
      </c>
      <c r="IR127" s="84">
        <v>24</v>
      </c>
      <c r="IS127" s="55">
        <v>69</v>
      </c>
      <c r="IT127" s="55">
        <f t="shared" si="82"/>
        <v>0</v>
      </c>
      <c r="IU127" s="55">
        <v>28</v>
      </c>
      <c r="IV127" s="55">
        <v>69</v>
      </c>
    </row>
    <row r="128" spans="1:256">
      <c r="A128" s="26">
        <v>126</v>
      </c>
      <c r="B128" s="28">
        <f>'فرم خام- پرینت- ثبت داده'!C134</f>
        <v>0</v>
      </c>
      <c r="C128" s="28">
        <f>'فرم خام- پرینت- ثبت داده'!D134</f>
        <v>0</v>
      </c>
      <c r="D128" s="28">
        <f>'فرم خام- پرینت- ثبت داده'!E134</f>
        <v>0</v>
      </c>
      <c r="E128" s="28">
        <f>'فرم خام- پرینت- ثبت داده'!F134</f>
        <v>0</v>
      </c>
      <c r="F128" s="28">
        <f>'فرم خام- پرینت- ثبت داده'!G134</f>
        <v>0</v>
      </c>
      <c r="G128" s="33"/>
      <c r="H128" s="58"/>
      <c r="I128" s="27">
        <f>B128*4</f>
        <v>0</v>
      </c>
      <c r="J128" s="28">
        <f>C128*3</f>
        <v>0</v>
      </c>
      <c r="K128" s="28">
        <f t="shared" si="71"/>
        <v>0</v>
      </c>
      <c r="L128" s="28">
        <f>E128*1</f>
        <v>0</v>
      </c>
      <c r="M128" s="28">
        <f>F128*0</f>
        <v>0</v>
      </c>
      <c r="N128" s="56">
        <f t="shared" si="72"/>
        <v>0</v>
      </c>
      <c r="CE128" s="83">
        <f t="shared" si="73"/>
        <v>0</v>
      </c>
      <c r="CF128" s="84">
        <v>20</v>
      </c>
      <c r="CG128" s="75">
        <v>68</v>
      </c>
      <c r="CH128" s="75">
        <f t="shared" si="74"/>
        <v>0</v>
      </c>
      <c r="CI128" s="75">
        <v>26</v>
      </c>
      <c r="CJ128" s="75">
        <v>68</v>
      </c>
      <c r="DT128" s="36"/>
      <c r="DU128" s="55">
        <f t="shared" si="75"/>
        <v>0</v>
      </c>
      <c r="DV128" s="84">
        <v>38</v>
      </c>
      <c r="DW128" s="55">
        <v>68</v>
      </c>
      <c r="DX128" s="55">
        <f t="shared" si="76"/>
        <v>0</v>
      </c>
      <c r="DY128" s="55">
        <v>36</v>
      </c>
      <c r="DZ128" s="55">
        <v>68</v>
      </c>
      <c r="EF128" s="36"/>
      <c r="EL128" s="36"/>
      <c r="ER128" s="36"/>
      <c r="EX128" s="36"/>
      <c r="FD128" s="36"/>
      <c r="FJ128" s="36"/>
      <c r="FK128" s="55">
        <f t="shared" si="77"/>
        <v>0</v>
      </c>
      <c r="FL128" s="84">
        <v>22</v>
      </c>
      <c r="FM128" s="55">
        <v>68</v>
      </c>
      <c r="FN128" s="55">
        <f t="shared" si="78"/>
        <v>0</v>
      </c>
      <c r="FO128" s="55">
        <v>20</v>
      </c>
      <c r="FP128" s="55">
        <v>68</v>
      </c>
      <c r="FV128" s="36"/>
      <c r="GB128" s="36"/>
      <c r="GH128" s="36"/>
      <c r="GN128" s="36"/>
      <c r="GT128" s="36"/>
      <c r="GZ128" s="36"/>
      <c r="HA128" s="55">
        <f t="shared" si="79"/>
        <v>0</v>
      </c>
      <c r="HB128" s="84">
        <v>24</v>
      </c>
      <c r="HC128" s="55">
        <v>68</v>
      </c>
      <c r="HD128" s="55">
        <f t="shared" si="80"/>
        <v>0</v>
      </c>
      <c r="HE128" s="55">
        <v>24</v>
      </c>
      <c r="HF128" s="55">
        <v>68</v>
      </c>
      <c r="HL128" s="36"/>
      <c r="HR128" s="36"/>
      <c r="HX128" s="36"/>
      <c r="ID128" s="36"/>
      <c r="IJ128" s="36"/>
      <c r="IP128" s="36"/>
      <c r="IQ128" s="55">
        <f t="shared" si="81"/>
        <v>0</v>
      </c>
      <c r="IR128" s="84">
        <v>24</v>
      </c>
      <c r="IS128" s="55">
        <v>68</v>
      </c>
      <c r="IT128" s="55">
        <f t="shared" si="82"/>
        <v>0</v>
      </c>
      <c r="IU128" s="55">
        <v>26</v>
      </c>
      <c r="IV128" s="55">
        <v>68</v>
      </c>
    </row>
    <row r="129" spans="1:256">
      <c r="A129" s="26">
        <v>127</v>
      </c>
      <c r="B129" s="28">
        <f>'فرم خام- پرینت- ثبت داده'!C135</f>
        <v>0</v>
      </c>
      <c r="C129" s="28">
        <f>'فرم خام- پرینت- ثبت داده'!D135</f>
        <v>0</v>
      </c>
      <c r="D129" s="28">
        <f>'فرم خام- پرینت- ثبت داده'!E135</f>
        <v>0</v>
      </c>
      <c r="E129" s="28">
        <f>'فرم خام- پرینت- ثبت داده'!F135</f>
        <v>0</v>
      </c>
      <c r="F129" s="28">
        <f>'فرم خام- پرینت- ثبت داده'!G135</f>
        <v>0</v>
      </c>
      <c r="G129" s="33"/>
      <c r="H129" s="51"/>
      <c r="I129" s="27">
        <f>B129*0</f>
        <v>0</v>
      </c>
      <c r="J129" s="28">
        <f>C129*1</f>
        <v>0</v>
      </c>
      <c r="K129" s="28">
        <f t="shared" si="71"/>
        <v>0</v>
      </c>
      <c r="L129" s="28">
        <f>E129*3</f>
        <v>0</v>
      </c>
      <c r="M129" s="28">
        <f>F129*4</f>
        <v>0</v>
      </c>
      <c r="N129" s="56">
        <f t="shared" si="72"/>
        <v>0</v>
      </c>
      <c r="CE129" s="83">
        <f t="shared" si="73"/>
        <v>0</v>
      </c>
      <c r="CF129" s="84"/>
      <c r="CG129" s="75"/>
      <c r="CH129" s="75">
        <f t="shared" si="74"/>
        <v>0</v>
      </c>
      <c r="CI129" s="75">
        <v>26</v>
      </c>
      <c r="CJ129" s="75">
        <v>67</v>
      </c>
      <c r="DT129" s="36"/>
      <c r="DU129" s="55">
        <f t="shared" si="75"/>
        <v>0</v>
      </c>
      <c r="DV129" s="84">
        <v>38</v>
      </c>
      <c r="DW129" s="55">
        <v>67</v>
      </c>
      <c r="DX129" s="55">
        <f t="shared" si="76"/>
        <v>0</v>
      </c>
      <c r="DY129" s="55">
        <v>36</v>
      </c>
      <c r="DZ129" s="55">
        <v>67</v>
      </c>
      <c r="EF129" s="36"/>
      <c r="EL129" s="36"/>
      <c r="ER129" s="36"/>
      <c r="EX129" s="36"/>
      <c r="FD129" s="36"/>
      <c r="FJ129" s="36"/>
      <c r="FK129" s="55">
        <f t="shared" si="77"/>
        <v>0</v>
      </c>
      <c r="FL129" s="84">
        <v>22</v>
      </c>
      <c r="FM129" s="55">
        <v>67</v>
      </c>
      <c r="FN129" s="55"/>
      <c r="FO129" s="55"/>
      <c r="FP129" s="55"/>
      <c r="FV129" s="36"/>
      <c r="GB129" s="36"/>
      <c r="GH129" s="36"/>
      <c r="GN129" s="36"/>
      <c r="GT129" s="36"/>
      <c r="GZ129" s="36"/>
      <c r="HA129" s="55">
        <f t="shared" si="79"/>
        <v>0</v>
      </c>
      <c r="HB129" s="84">
        <v>24</v>
      </c>
      <c r="HC129" s="55">
        <v>67</v>
      </c>
      <c r="HD129" s="55">
        <f t="shared" si="80"/>
        <v>0</v>
      </c>
      <c r="HE129" s="55">
        <v>24</v>
      </c>
      <c r="HF129" s="55">
        <v>67</v>
      </c>
      <c r="HL129" s="36"/>
      <c r="HR129" s="36"/>
      <c r="HX129" s="36"/>
      <c r="ID129" s="36"/>
      <c r="IJ129" s="36"/>
      <c r="IP129" s="36"/>
      <c r="IQ129" s="55">
        <f t="shared" si="81"/>
        <v>0</v>
      </c>
      <c r="IR129" s="84">
        <v>22</v>
      </c>
      <c r="IS129" s="55">
        <v>67</v>
      </c>
      <c r="IT129" s="55">
        <f t="shared" si="82"/>
        <v>0</v>
      </c>
      <c r="IU129" s="55">
        <v>26</v>
      </c>
      <c r="IV129" s="55">
        <v>67</v>
      </c>
    </row>
    <row r="130" spans="1:256">
      <c r="A130" s="26">
        <v>128</v>
      </c>
      <c r="B130" s="28">
        <f>'فرم خام- پرینت- ثبت داده'!C136</f>
        <v>0</v>
      </c>
      <c r="C130" s="28">
        <f>'فرم خام- پرینت- ثبت داده'!D136</f>
        <v>0</v>
      </c>
      <c r="D130" s="28">
        <f>'فرم خام- پرینت- ثبت داده'!E136</f>
        <v>0</v>
      </c>
      <c r="E130" s="28">
        <f>'فرم خام- پرینت- ثبت داده'!F136</f>
        <v>0</v>
      </c>
      <c r="F130" s="28">
        <f>'فرم خام- پرینت- ثبت داده'!G136</f>
        <v>0</v>
      </c>
      <c r="G130" s="33"/>
      <c r="H130" s="51"/>
      <c r="I130" s="27">
        <f>B130*0</f>
        <v>0</v>
      </c>
      <c r="J130" s="28">
        <f>C130*1</f>
        <v>0</v>
      </c>
      <c r="K130" s="28">
        <f t="shared" si="71"/>
        <v>0</v>
      </c>
      <c r="L130" s="28">
        <f>E130*3</f>
        <v>0</v>
      </c>
      <c r="M130" s="28">
        <f>F130*4</f>
        <v>0</v>
      </c>
      <c r="N130" s="56">
        <f t="shared" si="72"/>
        <v>0</v>
      </c>
      <c r="CE130" s="83">
        <f t="shared" si="73"/>
        <v>0</v>
      </c>
      <c r="CF130" s="84"/>
      <c r="CG130" s="75"/>
      <c r="CH130" s="75">
        <f t="shared" si="74"/>
        <v>0</v>
      </c>
      <c r="CI130" s="75">
        <v>26</v>
      </c>
      <c r="CJ130" s="75">
        <v>66</v>
      </c>
      <c r="DT130" s="36"/>
      <c r="DU130" s="55">
        <f t="shared" si="75"/>
        <v>0</v>
      </c>
      <c r="DV130" s="84">
        <v>36</v>
      </c>
      <c r="DW130" s="55">
        <v>66</v>
      </c>
      <c r="DX130" s="55">
        <f t="shared" si="76"/>
        <v>0</v>
      </c>
      <c r="DY130" s="55">
        <v>34</v>
      </c>
      <c r="DZ130" s="55">
        <v>66</v>
      </c>
      <c r="EF130" s="36"/>
      <c r="EL130" s="36"/>
      <c r="ER130" s="36"/>
      <c r="EX130" s="36"/>
      <c r="FD130" s="36"/>
      <c r="FJ130" s="36"/>
      <c r="FK130" s="55">
        <f t="shared" si="77"/>
        <v>0</v>
      </c>
      <c r="FL130" s="84">
        <v>22</v>
      </c>
      <c r="FM130" s="55">
        <v>66</v>
      </c>
      <c r="FN130" s="55"/>
      <c r="FO130" s="55"/>
      <c r="FP130" s="55"/>
      <c r="FV130" s="36"/>
      <c r="GB130" s="36"/>
      <c r="GH130" s="36"/>
      <c r="GN130" s="36"/>
      <c r="GT130" s="36"/>
      <c r="GZ130" s="36"/>
      <c r="HA130" s="55">
        <f t="shared" si="79"/>
        <v>0</v>
      </c>
      <c r="HB130" s="84">
        <v>24</v>
      </c>
      <c r="HC130" s="55">
        <v>66</v>
      </c>
      <c r="HD130" s="55">
        <f t="shared" si="80"/>
        <v>0</v>
      </c>
      <c r="HE130" s="55">
        <v>24</v>
      </c>
      <c r="HF130" s="55">
        <v>66</v>
      </c>
      <c r="HL130" s="36"/>
      <c r="HR130" s="36"/>
      <c r="HX130" s="36"/>
      <c r="ID130" s="36"/>
      <c r="IJ130" s="36"/>
      <c r="IP130" s="36"/>
      <c r="IQ130" s="55">
        <f t="shared" si="81"/>
        <v>0</v>
      </c>
      <c r="IR130" s="84">
        <v>22</v>
      </c>
      <c r="IS130" s="55">
        <v>66</v>
      </c>
      <c r="IT130" s="55">
        <f t="shared" si="82"/>
        <v>0</v>
      </c>
      <c r="IU130" s="55">
        <v>26</v>
      </c>
      <c r="IV130" s="55">
        <v>66</v>
      </c>
    </row>
    <row r="131" spans="1:256">
      <c r="A131" s="26">
        <v>129</v>
      </c>
      <c r="B131" s="28">
        <f>'فرم خام- پرینت- ثبت داده'!C137</f>
        <v>0</v>
      </c>
      <c r="C131" s="28">
        <f>'فرم خام- پرینت- ثبت داده'!D137</f>
        <v>0</v>
      </c>
      <c r="D131" s="28">
        <f>'فرم خام- پرینت- ثبت داده'!E137</f>
        <v>0</v>
      </c>
      <c r="E131" s="28">
        <f>'فرم خام- پرینت- ثبت داده'!F137</f>
        <v>0</v>
      </c>
      <c r="F131" s="28">
        <f>'فرم خام- پرینت- ثبت داده'!G137</f>
        <v>0</v>
      </c>
      <c r="G131" s="33"/>
      <c r="H131" s="51"/>
      <c r="I131" s="27">
        <f>B131*4</f>
        <v>0</v>
      </c>
      <c r="J131" s="28">
        <f>C131*3</f>
        <v>0</v>
      </c>
      <c r="K131" s="28">
        <f t="shared" ref="K131:K194" si="83">D131*2</f>
        <v>0</v>
      </c>
      <c r="L131" s="28">
        <f>E131*1</f>
        <v>0</v>
      </c>
      <c r="M131" s="28">
        <f>F131*0</f>
        <v>0</v>
      </c>
      <c r="N131" s="56">
        <f t="shared" ref="N131:N194" si="84">SUM(I131:M131)</f>
        <v>0</v>
      </c>
      <c r="CE131" s="83">
        <f t="shared" si="73"/>
        <v>0</v>
      </c>
      <c r="CF131" s="84"/>
      <c r="CG131" s="75"/>
      <c r="CH131" s="75">
        <f t="shared" si="74"/>
        <v>0</v>
      </c>
      <c r="CI131" s="75">
        <v>26</v>
      </c>
      <c r="CJ131" s="75">
        <v>65</v>
      </c>
      <c r="DT131" s="36"/>
      <c r="DU131" s="55">
        <f t="shared" si="75"/>
        <v>0</v>
      </c>
      <c r="DV131" s="84">
        <v>36</v>
      </c>
      <c r="DW131" s="55">
        <v>65</v>
      </c>
      <c r="DX131" s="55">
        <f t="shared" si="76"/>
        <v>0</v>
      </c>
      <c r="DY131" s="55">
        <v>34</v>
      </c>
      <c r="DZ131" s="55">
        <v>65</v>
      </c>
      <c r="EF131" s="36"/>
      <c r="EL131" s="36"/>
      <c r="ER131" s="36"/>
      <c r="EX131" s="36"/>
      <c r="FD131" s="36"/>
      <c r="FJ131" s="36"/>
      <c r="FK131" s="55">
        <f t="shared" si="77"/>
        <v>0</v>
      </c>
      <c r="FL131" s="84">
        <v>22</v>
      </c>
      <c r="FM131" s="55">
        <v>65</v>
      </c>
      <c r="FN131" s="55"/>
      <c r="FO131" s="55"/>
      <c r="FP131" s="55"/>
      <c r="FV131" s="36"/>
      <c r="GB131" s="36"/>
      <c r="GH131" s="36"/>
      <c r="GN131" s="36"/>
      <c r="GT131" s="36"/>
      <c r="GZ131" s="36"/>
      <c r="HA131" s="55">
        <f t="shared" si="79"/>
        <v>0</v>
      </c>
      <c r="HB131" s="84">
        <v>24</v>
      </c>
      <c r="HC131" s="55">
        <v>65</v>
      </c>
      <c r="HD131" s="55">
        <f t="shared" si="80"/>
        <v>0</v>
      </c>
      <c r="HE131" s="55">
        <v>24</v>
      </c>
      <c r="HF131" s="55">
        <v>65</v>
      </c>
      <c r="HL131" s="36"/>
      <c r="HR131" s="36"/>
      <c r="HX131" s="36"/>
      <c r="ID131" s="36"/>
      <c r="IJ131" s="36"/>
      <c r="IP131" s="36"/>
      <c r="IQ131" s="55">
        <f t="shared" si="81"/>
        <v>0</v>
      </c>
      <c r="IR131" s="84">
        <v>20</v>
      </c>
      <c r="IS131" s="55">
        <v>65</v>
      </c>
      <c r="IT131" s="55">
        <f t="shared" si="82"/>
        <v>0</v>
      </c>
      <c r="IU131" s="55">
        <v>26</v>
      </c>
      <c r="IV131" s="55">
        <v>65</v>
      </c>
    </row>
    <row r="132" spans="1:256">
      <c r="A132" s="26">
        <v>130</v>
      </c>
      <c r="B132" s="28">
        <f>'فرم خام- پرینت- ثبت داده'!C138</f>
        <v>0</v>
      </c>
      <c r="C132" s="28">
        <f>'فرم خام- پرینت- ثبت داده'!D138</f>
        <v>0</v>
      </c>
      <c r="D132" s="28">
        <f>'فرم خام- پرینت- ثبت داده'!E138</f>
        <v>0</v>
      </c>
      <c r="E132" s="28">
        <f>'فرم خام- پرینت- ثبت داده'!F138</f>
        <v>0</v>
      </c>
      <c r="F132" s="28">
        <f>'فرم خام- پرینت- ثبت داده'!G138</f>
        <v>0</v>
      </c>
      <c r="G132" s="33"/>
      <c r="H132" s="51"/>
      <c r="I132" s="27">
        <f>B132*0</f>
        <v>0</v>
      </c>
      <c r="J132" s="28">
        <f>C132*1</f>
        <v>0</v>
      </c>
      <c r="K132" s="28">
        <f t="shared" si="83"/>
        <v>0</v>
      </c>
      <c r="L132" s="28">
        <f>E132*3</f>
        <v>0</v>
      </c>
      <c r="M132" s="28">
        <f>F132*4</f>
        <v>0</v>
      </c>
      <c r="N132" s="56">
        <f t="shared" si="84"/>
        <v>0</v>
      </c>
      <c r="CE132" s="83">
        <f t="shared" ref="CE132:CE138" si="85">IF($AS$2=CG132,CF132,0)</f>
        <v>0</v>
      </c>
      <c r="CF132" s="84"/>
      <c r="CG132" s="75"/>
      <c r="CH132" s="75">
        <f t="shared" ref="CH132:CH138" si="86">IF($AS$2=CJ132,CI132,0)</f>
        <v>0</v>
      </c>
      <c r="CI132" s="75">
        <v>24</v>
      </c>
      <c r="CJ132" s="75">
        <v>64</v>
      </c>
      <c r="DT132" s="36"/>
      <c r="DU132" s="55">
        <f t="shared" ref="DU132:DU156" si="87">IF($AT$2=DW132,DV132,0)</f>
        <v>0</v>
      </c>
      <c r="DV132" s="84">
        <v>34</v>
      </c>
      <c r="DW132" s="55">
        <v>64</v>
      </c>
      <c r="DX132" s="55">
        <f t="shared" ref="DX132:DX162" si="88">IF($AT$2=DZ132,DY132,0)</f>
        <v>0</v>
      </c>
      <c r="DY132" s="55">
        <v>34</v>
      </c>
      <c r="DZ132" s="55">
        <v>64</v>
      </c>
      <c r="EF132" s="36"/>
      <c r="EL132" s="36"/>
      <c r="ER132" s="36"/>
      <c r="EX132" s="36"/>
      <c r="FD132" s="36"/>
      <c r="FJ132" s="36"/>
      <c r="FK132" s="55">
        <f t="shared" ref="FK132:FK144" si="89">IF($AU$2=FM132,FL132,0)</f>
        <v>0</v>
      </c>
      <c r="FL132" s="84">
        <v>22</v>
      </c>
      <c r="FM132" s="55">
        <v>64</v>
      </c>
      <c r="FN132" s="55"/>
      <c r="FO132" s="55"/>
      <c r="FP132" s="55"/>
      <c r="FV132" s="36"/>
      <c r="GB132" s="36"/>
      <c r="GH132" s="36"/>
      <c r="GN132" s="36"/>
      <c r="GT132" s="36"/>
      <c r="GZ132" s="36"/>
      <c r="HA132" s="55">
        <f t="shared" ref="HA132:HA139" si="90">IF($AV$2=HC132,HB132,0)</f>
        <v>0</v>
      </c>
      <c r="HB132" s="84">
        <v>22</v>
      </c>
      <c r="HC132" s="55">
        <v>64</v>
      </c>
      <c r="HD132" s="55">
        <f t="shared" ref="HD132:HD138" si="91">IF($AV$2=HF132,HE132,0)</f>
        <v>0</v>
      </c>
      <c r="HE132" s="55">
        <v>24</v>
      </c>
      <c r="HF132" s="55">
        <v>64</v>
      </c>
      <c r="HL132" s="36"/>
      <c r="HR132" s="36"/>
      <c r="HX132" s="36"/>
      <c r="ID132" s="36"/>
      <c r="IJ132" s="36"/>
      <c r="IP132" s="36"/>
      <c r="IQ132" s="55"/>
      <c r="IR132" s="84"/>
      <c r="IS132" s="55"/>
      <c r="IT132" s="55">
        <f t="shared" ref="IT132:IT139" si="92">IF($AW$2=IV132,IU132,0)</f>
        <v>0</v>
      </c>
      <c r="IU132" s="55">
        <v>24</v>
      </c>
      <c r="IV132" s="55">
        <v>64</v>
      </c>
    </row>
    <row r="133" spans="1:256">
      <c r="A133" s="26">
        <v>131</v>
      </c>
      <c r="B133" s="28">
        <f>'فرم خام- پرینت- ثبت داده'!C139</f>
        <v>0</v>
      </c>
      <c r="C133" s="28">
        <f>'فرم خام- پرینت- ثبت داده'!D139</f>
        <v>0</v>
      </c>
      <c r="D133" s="28">
        <f>'فرم خام- پرینت- ثبت داده'!E139</f>
        <v>0</v>
      </c>
      <c r="E133" s="28">
        <f>'فرم خام- پرینت- ثبت داده'!F139</f>
        <v>0</v>
      </c>
      <c r="F133" s="28">
        <f>'فرم خام- پرینت- ثبت داده'!G139</f>
        <v>0</v>
      </c>
      <c r="G133" s="33"/>
      <c r="H133" s="51"/>
      <c r="I133" s="27">
        <f>B133*4</f>
        <v>0</v>
      </c>
      <c r="J133" s="28">
        <f>C133*3</f>
        <v>0</v>
      </c>
      <c r="K133" s="28">
        <f t="shared" si="83"/>
        <v>0</v>
      </c>
      <c r="L133" s="28">
        <f>E133*1</f>
        <v>0</v>
      </c>
      <c r="M133" s="28">
        <f>F133*0</f>
        <v>0</v>
      </c>
      <c r="N133" s="56">
        <f t="shared" si="84"/>
        <v>0</v>
      </c>
      <c r="CE133" s="83">
        <f t="shared" si="85"/>
        <v>0</v>
      </c>
      <c r="CF133" s="84"/>
      <c r="CG133" s="75"/>
      <c r="CH133" s="75">
        <f t="shared" si="86"/>
        <v>0</v>
      </c>
      <c r="CI133" s="75">
        <v>24</v>
      </c>
      <c r="CJ133" s="75">
        <v>63</v>
      </c>
      <c r="DT133" s="36"/>
      <c r="DU133" s="55">
        <f t="shared" si="87"/>
        <v>0</v>
      </c>
      <c r="DV133" s="84">
        <v>34</v>
      </c>
      <c r="DW133" s="55">
        <v>63</v>
      </c>
      <c r="DX133" s="55">
        <f t="shared" si="88"/>
        <v>0</v>
      </c>
      <c r="DY133" s="55">
        <v>34</v>
      </c>
      <c r="DZ133" s="55">
        <v>63</v>
      </c>
      <c r="EF133" s="36"/>
      <c r="EL133" s="36"/>
      <c r="ER133" s="36"/>
      <c r="EX133" s="36"/>
      <c r="FD133" s="36"/>
      <c r="FJ133" s="36"/>
      <c r="FK133" s="55">
        <f t="shared" si="89"/>
        <v>0</v>
      </c>
      <c r="FL133" s="84">
        <v>22</v>
      </c>
      <c r="FM133" s="55">
        <v>63</v>
      </c>
      <c r="FN133" s="55"/>
      <c r="FO133" s="55"/>
      <c r="FP133" s="55"/>
      <c r="FV133" s="36"/>
      <c r="GB133" s="36"/>
      <c r="GH133" s="36"/>
      <c r="GN133" s="36"/>
      <c r="GT133" s="36"/>
      <c r="GZ133" s="36"/>
      <c r="HA133" s="55">
        <f t="shared" si="90"/>
        <v>0</v>
      </c>
      <c r="HB133" s="84">
        <v>22</v>
      </c>
      <c r="HC133" s="55">
        <v>63</v>
      </c>
      <c r="HD133" s="55">
        <f t="shared" si="91"/>
        <v>0</v>
      </c>
      <c r="HE133" s="55">
        <v>22</v>
      </c>
      <c r="HF133" s="55">
        <v>63</v>
      </c>
      <c r="HL133" s="36"/>
      <c r="HR133" s="36"/>
      <c r="HX133" s="36"/>
      <c r="ID133" s="36"/>
      <c r="IJ133" s="36"/>
      <c r="IP133" s="36"/>
      <c r="IQ133" s="55"/>
      <c r="IR133" s="84"/>
      <c r="IS133" s="55"/>
      <c r="IT133" s="55">
        <f t="shared" si="92"/>
        <v>0</v>
      </c>
      <c r="IU133" s="55">
        <v>24</v>
      </c>
      <c r="IV133" s="55">
        <v>63</v>
      </c>
    </row>
    <row r="134" spans="1:256">
      <c r="A134" s="26">
        <v>132</v>
      </c>
      <c r="B134" s="28">
        <f>'فرم خام- پرینت- ثبت داده'!C140</f>
        <v>0</v>
      </c>
      <c r="C134" s="28">
        <f>'فرم خام- پرینت- ثبت داده'!D140</f>
        <v>0</v>
      </c>
      <c r="D134" s="28">
        <f>'فرم خام- پرینت- ثبت داده'!E140</f>
        <v>0</v>
      </c>
      <c r="E134" s="28">
        <f>'فرم خام- پرینت- ثبت داده'!F140</f>
        <v>0</v>
      </c>
      <c r="F134" s="28">
        <f>'فرم خام- پرینت- ثبت داده'!G140</f>
        <v>0</v>
      </c>
      <c r="G134" s="33"/>
      <c r="H134" s="51"/>
      <c r="I134" s="27">
        <f>B134*4</f>
        <v>0</v>
      </c>
      <c r="J134" s="28">
        <f>C134*3</f>
        <v>0</v>
      </c>
      <c r="K134" s="28">
        <f t="shared" si="83"/>
        <v>0</v>
      </c>
      <c r="L134" s="28">
        <f>E134*1</f>
        <v>0</v>
      </c>
      <c r="M134" s="28">
        <f>F134*0</f>
        <v>0</v>
      </c>
      <c r="N134" s="56">
        <f t="shared" si="84"/>
        <v>0</v>
      </c>
      <c r="CE134" s="83">
        <f t="shared" si="85"/>
        <v>0</v>
      </c>
      <c r="CF134" s="84"/>
      <c r="CG134" s="75"/>
      <c r="CH134" s="75">
        <f t="shared" si="86"/>
        <v>0</v>
      </c>
      <c r="CI134" s="75">
        <v>24</v>
      </c>
      <c r="CJ134" s="75">
        <v>62</v>
      </c>
      <c r="DT134" s="36"/>
      <c r="DU134" s="55">
        <f t="shared" si="87"/>
        <v>0</v>
      </c>
      <c r="DV134" s="84">
        <v>34</v>
      </c>
      <c r="DW134" s="55">
        <v>62</v>
      </c>
      <c r="DX134" s="55">
        <f t="shared" si="88"/>
        <v>0</v>
      </c>
      <c r="DY134" s="55">
        <v>34</v>
      </c>
      <c r="DZ134" s="55">
        <v>62</v>
      </c>
      <c r="EF134" s="36"/>
      <c r="EL134" s="36"/>
      <c r="ER134" s="36"/>
      <c r="EX134" s="36"/>
      <c r="FD134" s="36"/>
      <c r="FJ134" s="36"/>
      <c r="FK134" s="55">
        <f t="shared" si="89"/>
        <v>0</v>
      </c>
      <c r="FL134" s="84">
        <v>22</v>
      </c>
      <c r="FM134" s="55">
        <v>62</v>
      </c>
      <c r="FN134" s="55"/>
      <c r="FO134" s="55"/>
      <c r="FP134" s="55"/>
      <c r="FV134" s="36"/>
      <c r="GB134" s="36"/>
      <c r="GH134" s="36"/>
      <c r="GN134" s="36"/>
      <c r="GT134" s="36"/>
      <c r="GZ134" s="36"/>
      <c r="HA134" s="55">
        <f t="shared" si="90"/>
        <v>0</v>
      </c>
      <c r="HB134" s="84">
        <v>22</v>
      </c>
      <c r="HC134" s="55">
        <v>62</v>
      </c>
      <c r="HD134" s="55">
        <f t="shared" si="91"/>
        <v>0</v>
      </c>
      <c r="HE134" s="55">
        <v>22</v>
      </c>
      <c r="HF134" s="55">
        <v>62</v>
      </c>
      <c r="HL134" s="36"/>
      <c r="HR134" s="36"/>
      <c r="HX134" s="36"/>
      <c r="ID134" s="36"/>
      <c r="IJ134" s="36"/>
      <c r="IP134" s="36"/>
      <c r="IQ134" s="55"/>
      <c r="IR134" s="84"/>
      <c r="IS134" s="55"/>
      <c r="IT134" s="55">
        <f t="shared" si="92"/>
        <v>0</v>
      </c>
      <c r="IU134" s="55">
        <v>24</v>
      </c>
      <c r="IV134" s="55">
        <v>62</v>
      </c>
    </row>
    <row r="135" spans="1:256">
      <c r="A135" s="26">
        <v>133</v>
      </c>
      <c r="B135" s="28">
        <f>'فرم خام- پرینت- ثبت داده'!C141</f>
        <v>0</v>
      </c>
      <c r="C135" s="28">
        <f>'فرم خام- پرینت- ثبت داده'!D141</f>
        <v>0</v>
      </c>
      <c r="D135" s="28">
        <f>'فرم خام- پرینت- ثبت داده'!E141</f>
        <v>0</v>
      </c>
      <c r="E135" s="28">
        <f>'فرم خام- پرینت- ثبت داده'!F141</f>
        <v>0</v>
      </c>
      <c r="F135" s="28">
        <f>'فرم خام- پرینت- ثبت داده'!G141</f>
        <v>0</v>
      </c>
      <c r="G135" s="33"/>
      <c r="H135" s="51"/>
      <c r="I135" s="27">
        <f>B135*4</f>
        <v>0</v>
      </c>
      <c r="J135" s="28">
        <f>C135*3</f>
        <v>0</v>
      </c>
      <c r="K135" s="28">
        <f t="shared" si="83"/>
        <v>0</v>
      </c>
      <c r="L135" s="28">
        <f>E135*1</f>
        <v>0</v>
      </c>
      <c r="M135" s="28">
        <f>F135*0</f>
        <v>0</v>
      </c>
      <c r="N135" s="56">
        <f t="shared" si="84"/>
        <v>0</v>
      </c>
      <c r="CE135" s="83">
        <f t="shared" si="85"/>
        <v>0</v>
      </c>
      <c r="CF135" s="84"/>
      <c r="CG135" s="75"/>
      <c r="CH135" s="75">
        <f t="shared" si="86"/>
        <v>0</v>
      </c>
      <c r="CI135" s="75">
        <v>24</v>
      </c>
      <c r="CJ135" s="75">
        <v>61</v>
      </c>
      <c r="DT135" s="36"/>
      <c r="DU135" s="55">
        <f t="shared" si="87"/>
        <v>0</v>
      </c>
      <c r="DV135" s="84">
        <v>34</v>
      </c>
      <c r="DW135" s="55">
        <v>61</v>
      </c>
      <c r="DX135" s="55">
        <f t="shared" si="88"/>
        <v>0</v>
      </c>
      <c r="DY135" s="55">
        <v>32</v>
      </c>
      <c r="DZ135" s="55">
        <v>61</v>
      </c>
      <c r="EF135" s="36"/>
      <c r="EL135" s="36"/>
      <c r="ER135" s="36"/>
      <c r="EX135" s="36"/>
      <c r="FD135" s="36"/>
      <c r="FJ135" s="36"/>
      <c r="FK135" s="55">
        <f t="shared" si="89"/>
        <v>0</v>
      </c>
      <c r="FL135" s="84">
        <v>22</v>
      </c>
      <c r="FM135" s="55">
        <v>61</v>
      </c>
      <c r="FN135" s="55"/>
      <c r="FO135" s="55"/>
      <c r="FP135" s="55"/>
      <c r="FV135" s="36"/>
      <c r="GB135" s="36"/>
      <c r="GH135" s="36"/>
      <c r="GN135" s="36"/>
      <c r="GT135" s="36"/>
      <c r="GZ135" s="36"/>
      <c r="HA135" s="55">
        <f t="shared" si="90"/>
        <v>0</v>
      </c>
      <c r="HB135" s="84">
        <v>22</v>
      </c>
      <c r="HC135" s="55">
        <v>61</v>
      </c>
      <c r="HD135" s="55">
        <f t="shared" si="91"/>
        <v>0</v>
      </c>
      <c r="HE135" s="55">
        <v>22</v>
      </c>
      <c r="HF135" s="55">
        <v>61</v>
      </c>
      <c r="HL135" s="36"/>
      <c r="HR135" s="36"/>
      <c r="HX135" s="36"/>
      <c r="ID135" s="36"/>
      <c r="IJ135" s="36"/>
      <c r="IP135" s="36"/>
      <c r="IQ135" s="55"/>
      <c r="IR135" s="84"/>
      <c r="IS135" s="55"/>
      <c r="IT135" s="55">
        <f t="shared" si="92"/>
        <v>0</v>
      </c>
      <c r="IU135" s="55">
        <v>22</v>
      </c>
      <c r="IV135" s="55">
        <v>61</v>
      </c>
    </row>
    <row r="136" spans="1:256">
      <c r="A136" s="26">
        <v>134</v>
      </c>
      <c r="B136" s="28">
        <f>'فرم خام- پرینت- ثبت داده'!C142</f>
        <v>0</v>
      </c>
      <c r="C136" s="28">
        <f>'فرم خام- پرینت- ثبت داده'!D142</f>
        <v>0</v>
      </c>
      <c r="D136" s="28">
        <f>'فرم خام- پرینت- ثبت داده'!E142</f>
        <v>0</v>
      </c>
      <c r="E136" s="28">
        <f>'فرم خام- پرینت- ثبت داده'!F142</f>
        <v>0</v>
      </c>
      <c r="F136" s="28">
        <f>'فرم خام- پرینت- ثبت داده'!G142</f>
        <v>0</v>
      </c>
      <c r="G136" s="33"/>
      <c r="H136" s="51"/>
      <c r="I136" s="27">
        <f>B136*0</f>
        <v>0</v>
      </c>
      <c r="J136" s="28">
        <f>C136*1</f>
        <v>0</v>
      </c>
      <c r="K136" s="28">
        <f t="shared" si="83"/>
        <v>0</v>
      </c>
      <c r="L136" s="28">
        <f>E136*3</f>
        <v>0</v>
      </c>
      <c r="M136" s="28">
        <f>F136*4</f>
        <v>0</v>
      </c>
      <c r="N136" s="56">
        <f t="shared" si="84"/>
        <v>0</v>
      </c>
      <c r="CE136" s="83">
        <f t="shared" si="85"/>
        <v>0</v>
      </c>
      <c r="CF136" s="84"/>
      <c r="CG136" s="75"/>
      <c r="CH136" s="75">
        <f t="shared" si="86"/>
        <v>0</v>
      </c>
      <c r="CI136" s="75">
        <v>22</v>
      </c>
      <c r="CJ136" s="75">
        <v>60</v>
      </c>
      <c r="DT136" s="36"/>
      <c r="DU136" s="55">
        <f t="shared" si="87"/>
        <v>0</v>
      </c>
      <c r="DV136" s="84">
        <v>32</v>
      </c>
      <c r="DW136" s="55">
        <v>60</v>
      </c>
      <c r="DX136" s="55">
        <f t="shared" si="88"/>
        <v>0</v>
      </c>
      <c r="DY136" s="55">
        <v>32</v>
      </c>
      <c r="DZ136" s="55">
        <v>60</v>
      </c>
      <c r="EF136" s="36"/>
      <c r="EL136" s="36"/>
      <c r="ER136" s="36"/>
      <c r="EX136" s="36"/>
      <c r="FD136" s="36"/>
      <c r="FJ136" s="36"/>
      <c r="FK136" s="55">
        <f t="shared" si="89"/>
        <v>0</v>
      </c>
      <c r="FL136" s="84">
        <v>22</v>
      </c>
      <c r="FM136" s="55">
        <v>60</v>
      </c>
      <c r="FN136" s="55"/>
      <c r="FO136" s="55"/>
      <c r="FP136" s="55"/>
      <c r="FV136" s="36"/>
      <c r="GB136" s="36"/>
      <c r="GH136" s="36"/>
      <c r="GN136" s="36"/>
      <c r="GT136" s="36"/>
      <c r="GZ136" s="36"/>
      <c r="HA136" s="55">
        <f t="shared" si="90"/>
        <v>0</v>
      </c>
      <c r="HB136" s="84">
        <v>22</v>
      </c>
      <c r="HC136" s="55">
        <v>60</v>
      </c>
      <c r="HD136" s="55">
        <f t="shared" si="91"/>
        <v>0</v>
      </c>
      <c r="HE136" s="55">
        <v>22</v>
      </c>
      <c r="HF136" s="55">
        <v>60</v>
      </c>
      <c r="HL136" s="36"/>
      <c r="HR136" s="36"/>
      <c r="HX136" s="36"/>
      <c r="ID136" s="36"/>
      <c r="IJ136" s="36"/>
      <c r="IP136" s="36"/>
      <c r="IQ136" s="55"/>
      <c r="IR136" s="84"/>
      <c r="IS136" s="55"/>
      <c r="IT136" s="55">
        <f t="shared" si="92"/>
        <v>0</v>
      </c>
      <c r="IU136" s="55">
        <v>22</v>
      </c>
      <c r="IV136" s="55">
        <v>60</v>
      </c>
    </row>
    <row r="137" spans="1:256">
      <c r="A137" s="26">
        <v>135</v>
      </c>
      <c r="B137" s="28">
        <f>'فرم خام- پرینت- ثبت داده'!C143</f>
        <v>0</v>
      </c>
      <c r="C137" s="28">
        <f>'فرم خام- پرینت- ثبت داده'!D143</f>
        <v>0</v>
      </c>
      <c r="D137" s="28">
        <f>'فرم خام- پرینت- ثبت داده'!E143</f>
        <v>0</v>
      </c>
      <c r="E137" s="28">
        <f>'فرم خام- پرینت- ثبت داده'!F143</f>
        <v>0</v>
      </c>
      <c r="F137" s="28">
        <f>'فرم خام- پرینت- ثبت داده'!G143</f>
        <v>0</v>
      </c>
      <c r="G137" s="33"/>
      <c r="H137" s="51"/>
      <c r="I137" s="27">
        <f>B137*4</f>
        <v>0</v>
      </c>
      <c r="J137" s="28">
        <f>C137*3</f>
        <v>0</v>
      </c>
      <c r="K137" s="28">
        <f t="shared" si="83"/>
        <v>0</v>
      </c>
      <c r="L137" s="28">
        <f>E137*1</f>
        <v>0</v>
      </c>
      <c r="M137" s="28">
        <f>F137*0</f>
        <v>0</v>
      </c>
      <c r="N137" s="56">
        <f t="shared" si="84"/>
        <v>0</v>
      </c>
      <c r="CE137" s="83">
        <f t="shared" si="85"/>
        <v>0</v>
      </c>
      <c r="CF137" s="84"/>
      <c r="CG137" s="75"/>
      <c r="CH137" s="75">
        <f t="shared" si="86"/>
        <v>0</v>
      </c>
      <c r="CI137" s="75">
        <v>22</v>
      </c>
      <c r="CJ137" s="75">
        <v>59</v>
      </c>
      <c r="DT137" s="36"/>
      <c r="DU137" s="55">
        <f t="shared" si="87"/>
        <v>0</v>
      </c>
      <c r="DV137" s="84">
        <v>32</v>
      </c>
      <c r="DW137" s="55">
        <v>59</v>
      </c>
      <c r="DX137" s="55">
        <f t="shared" si="88"/>
        <v>0</v>
      </c>
      <c r="DY137" s="55">
        <v>32</v>
      </c>
      <c r="DZ137" s="55">
        <v>59</v>
      </c>
      <c r="EF137" s="36"/>
      <c r="EL137" s="36"/>
      <c r="ER137" s="36"/>
      <c r="EX137" s="36"/>
      <c r="FD137" s="36"/>
      <c r="FJ137" s="36"/>
      <c r="FK137" s="55">
        <f t="shared" si="89"/>
        <v>0</v>
      </c>
      <c r="FL137" s="84">
        <v>22</v>
      </c>
      <c r="FM137" s="55">
        <v>59</v>
      </c>
      <c r="FN137" s="55"/>
      <c r="FO137" s="55"/>
      <c r="FP137" s="55"/>
      <c r="FV137" s="36"/>
      <c r="GB137" s="36"/>
      <c r="GH137" s="36"/>
      <c r="GN137" s="36"/>
      <c r="GT137" s="36"/>
      <c r="GZ137" s="36"/>
      <c r="HA137" s="55">
        <f t="shared" si="90"/>
        <v>0</v>
      </c>
      <c r="HB137" s="84">
        <v>22</v>
      </c>
      <c r="HC137" s="55">
        <v>59</v>
      </c>
      <c r="HD137" s="55">
        <f t="shared" si="91"/>
        <v>0</v>
      </c>
      <c r="HE137" s="55">
        <v>22</v>
      </c>
      <c r="HF137" s="55">
        <v>59</v>
      </c>
      <c r="HL137" s="36"/>
      <c r="HR137" s="36"/>
      <c r="HX137" s="36"/>
      <c r="ID137" s="36"/>
      <c r="IJ137" s="36"/>
      <c r="IP137" s="36"/>
      <c r="IQ137" s="55"/>
      <c r="IR137" s="84"/>
      <c r="IS137" s="55"/>
      <c r="IT137" s="55">
        <f t="shared" si="92"/>
        <v>0</v>
      </c>
      <c r="IU137" s="55">
        <v>22</v>
      </c>
      <c r="IV137" s="55">
        <v>59</v>
      </c>
    </row>
    <row r="138" spans="1:256">
      <c r="A138" s="26">
        <v>136</v>
      </c>
      <c r="B138" s="28">
        <f>'فرم خام- پرینت- ثبت داده'!C144</f>
        <v>0</v>
      </c>
      <c r="C138" s="28">
        <f>'فرم خام- پرینت- ثبت داده'!D144</f>
        <v>0</v>
      </c>
      <c r="D138" s="28">
        <f>'فرم خام- پرینت- ثبت داده'!E144</f>
        <v>0</v>
      </c>
      <c r="E138" s="28">
        <f>'فرم خام- پرینت- ثبت داده'!F144</f>
        <v>0</v>
      </c>
      <c r="F138" s="28">
        <f>'فرم خام- پرینت- ثبت داده'!G144</f>
        <v>0</v>
      </c>
      <c r="G138" s="33"/>
      <c r="H138" s="51"/>
      <c r="I138" s="27">
        <f>B138*4</f>
        <v>0</v>
      </c>
      <c r="J138" s="28">
        <f>C138*3</f>
        <v>0</v>
      </c>
      <c r="K138" s="28">
        <f t="shared" si="83"/>
        <v>0</v>
      </c>
      <c r="L138" s="28">
        <f>E138*1</f>
        <v>0</v>
      </c>
      <c r="M138" s="28">
        <f>F138*0</f>
        <v>0</v>
      </c>
      <c r="N138" s="56">
        <f t="shared" si="84"/>
        <v>0</v>
      </c>
      <c r="CE138" s="83">
        <f t="shared" si="85"/>
        <v>0</v>
      </c>
      <c r="CF138" s="84"/>
      <c r="CG138" s="75"/>
      <c r="CH138" s="75">
        <f t="shared" si="86"/>
        <v>0</v>
      </c>
      <c r="CI138" s="75">
        <v>20</v>
      </c>
      <c r="CJ138" s="75">
        <v>58</v>
      </c>
      <c r="DT138" s="36"/>
      <c r="DU138" s="55">
        <f t="shared" si="87"/>
        <v>0</v>
      </c>
      <c r="DV138" s="84">
        <v>32</v>
      </c>
      <c r="DW138" s="55">
        <v>58</v>
      </c>
      <c r="DX138" s="55">
        <f t="shared" si="88"/>
        <v>0</v>
      </c>
      <c r="DY138" s="55">
        <v>32</v>
      </c>
      <c r="DZ138" s="55">
        <v>58</v>
      </c>
      <c r="EF138" s="36"/>
      <c r="EL138" s="36"/>
      <c r="ER138" s="36"/>
      <c r="EX138" s="36"/>
      <c r="FD138" s="36"/>
      <c r="FJ138" s="36"/>
      <c r="FK138" s="55">
        <f t="shared" si="89"/>
        <v>0</v>
      </c>
      <c r="FL138" s="84">
        <v>22</v>
      </c>
      <c r="FM138" s="55">
        <v>58</v>
      </c>
      <c r="FN138" s="55"/>
      <c r="FO138" s="55"/>
      <c r="FP138" s="55"/>
      <c r="FV138" s="36"/>
      <c r="GB138" s="36"/>
      <c r="GH138" s="36"/>
      <c r="GN138" s="36"/>
      <c r="GT138" s="36"/>
      <c r="GZ138" s="36"/>
      <c r="HA138" s="55">
        <f t="shared" si="90"/>
        <v>0</v>
      </c>
      <c r="HB138" s="84">
        <v>22</v>
      </c>
      <c r="HC138" s="55">
        <v>58</v>
      </c>
      <c r="HD138" s="55">
        <f t="shared" si="91"/>
        <v>0</v>
      </c>
      <c r="HE138" s="55">
        <v>20</v>
      </c>
      <c r="HF138" s="55">
        <v>58</v>
      </c>
      <c r="HL138" s="36"/>
      <c r="HR138" s="36"/>
      <c r="HX138" s="36"/>
      <c r="ID138" s="36"/>
      <c r="IJ138" s="36"/>
      <c r="IP138" s="36"/>
      <c r="IQ138" s="55"/>
      <c r="IR138" s="84"/>
      <c r="IS138" s="55"/>
      <c r="IT138" s="55">
        <f t="shared" si="92"/>
        <v>0</v>
      </c>
      <c r="IU138" s="55">
        <v>22</v>
      </c>
      <c r="IV138" s="55">
        <v>58</v>
      </c>
    </row>
    <row r="139" spans="1:256">
      <c r="A139" s="26">
        <v>137</v>
      </c>
      <c r="B139" s="28">
        <f>'فرم خام- پرینت- ثبت داده'!C145</f>
        <v>0</v>
      </c>
      <c r="C139" s="28">
        <f>'فرم خام- پرینت- ثبت داده'!D145</f>
        <v>0</v>
      </c>
      <c r="D139" s="28">
        <f>'فرم خام- پرینت- ثبت داده'!E145</f>
        <v>0</v>
      </c>
      <c r="E139" s="28">
        <f>'فرم خام- پرینت- ثبت داده'!F145</f>
        <v>0</v>
      </c>
      <c r="F139" s="28">
        <f>'فرم خام- پرینت- ثبت داده'!G145</f>
        <v>0</v>
      </c>
      <c r="G139" s="33"/>
      <c r="H139" s="51"/>
      <c r="I139" s="27">
        <f>B139*0</f>
        <v>0</v>
      </c>
      <c r="J139" s="28">
        <f>C139*1</f>
        <v>0</v>
      </c>
      <c r="K139" s="28">
        <f t="shared" si="83"/>
        <v>0</v>
      </c>
      <c r="L139" s="28">
        <f>E139*3</f>
        <v>0</v>
      </c>
      <c r="M139" s="28">
        <f>F139*4</f>
        <v>0</v>
      </c>
      <c r="N139" s="56">
        <f t="shared" si="84"/>
        <v>0</v>
      </c>
      <c r="DT139" s="36"/>
      <c r="DU139" s="55">
        <f t="shared" si="87"/>
        <v>0</v>
      </c>
      <c r="DV139" s="84">
        <v>32</v>
      </c>
      <c r="DW139" s="55">
        <v>57</v>
      </c>
      <c r="DX139" s="55">
        <f t="shared" si="88"/>
        <v>0</v>
      </c>
      <c r="DY139" s="55">
        <v>30</v>
      </c>
      <c r="DZ139" s="55">
        <v>57</v>
      </c>
      <c r="EF139" s="36"/>
      <c r="EL139" s="36"/>
      <c r="ER139" s="36"/>
      <c r="EX139" s="36"/>
      <c r="FD139" s="36"/>
      <c r="FJ139" s="36"/>
      <c r="FK139" s="55">
        <f t="shared" si="89"/>
        <v>0</v>
      </c>
      <c r="FL139" s="84">
        <v>22</v>
      </c>
      <c r="FM139" s="55">
        <v>57</v>
      </c>
      <c r="FN139" s="55"/>
      <c r="FO139" s="55"/>
      <c r="FP139" s="55"/>
      <c r="FV139" s="36"/>
      <c r="GB139" s="36"/>
      <c r="GH139" s="36"/>
      <c r="GN139" s="36"/>
      <c r="GT139" s="36"/>
      <c r="GZ139" s="36"/>
      <c r="HA139" s="55">
        <f t="shared" si="90"/>
        <v>0</v>
      </c>
      <c r="HB139" s="84">
        <v>20</v>
      </c>
      <c r="HC139" s="55">
        <v>57</v>
      </c>
      <c r="HD139" s="55"/>
      <c r="HE139" s="55"/>
      <c r="HF139" s="55"/>
      <c r="HL139" s="36"/>
      <c r="HR139" s="36"/>
      <c r="HX139" s="36"/>
      <c r="ID139" s="36"/>
      <c r="IJ139" s="36"/>
      <c r="IP139" s="36"/>
      <c r="IQ139" s="55"/>
      <c r="IR139" s="84"/>
      <c r="IS139" s="55"/>
      <c r="IT139" s="55">
        <f t="shared" si="92"/>
        <v>0</v>
      </c>
      <c r="IU139" s="55">
        <v>20</v>
      </c>
      <c r="IV139" s="55">
        <v>57</v>
      </c>
    </row>
    <row r="140" spans="1:256">
      <c r="A140" s="26">
        <v>138</v>
      </c>
      <c r="B140" s="28">
        <f>'فرم خام- پرینت- ثبت داده'!C146</f>
        <v>0</v>
      </c>
      <c r="C140" s="28">
        <f>'فرم خام- پرینت- ثبت داده'!D146</f>
        <v>0</v>
      </c>
      <c r="D140" s="28">
        <f>'فرم خام- پرینت- ثبت داده'!E146</f>
        <v>0</v>
      </c>
      <c r="E140" s="28">
        <f>'فرم خام- پرینت- ثبت داده'!F146</f>
        <v>0</v>
      </c>
      <c r="F140" s="28">
        <f>'فرم خام- پرینت- ثبت داده'!G146</f>
        <v>0</v>
      </c>
      <c r="G140" s="33"/>
      <c r="H140" s="51"/>
      <c r="I140" s="27">
        <f>B140*0</f>
        <v>0</v>
      </c>
      <c r="J140" s="28">
        <f>C140*1</f>
        <v>0</v>
      </c>
      <c r="K140" s="28">
        <f t="shared" si="83"/>
        <v>0</v>
      </c>
      <c r="L140" s="28">
        <f>E140*3</f>
        <v>0</v>
      </c>
      <c r="M140" s="28">
        <f>F140*4</f>
        <v>0</v>
      </c>
      <c r="N140" s="56">
        <f t="shared" si="84"/>
        <v>0</v>
      </c>
      <c r="DT140" s="36"/>
      <c r="DU140" s="55">
        <f t="shared" si="87"/>
        <v>0</v>
      </c>
      <c r="DV140" s="84">
        <v>30</v>
      </c>
      <c r="DW140" s="55">
        <v>56</v>
      </c>
      <c r="DX140" s="55">
        <f t="shared" si="88"/>
        <v>0</v>
      </c>
      <c r="DY140" s="55">
        <v>30</v>
      </c>
      <c r="DZ140" s="55">
        <v>56</v>
      </c>
      <c r="EF140" s="36"/>
      <c r="EL140" s="36"/>
      <c r="ER140" s="36"/>
      <c r="EX140" s="36"/>
      <c r="FD140" s="36"/>
      <c r="FJ140" s="36"/>
      <c r="FK140" s="55">
        <f t="shared" si="89"/>
        <v>0</v>
      </c>
      <c r="FL140" s="84">
        <v>22</v>
      </c>
      <c r="FM140" s="55">
        <v>56</v>
      </c>
      <c r="FN140" s="55"/>
      <c r="FO140" s="55"/>
      <c r="FP140" s="55"/>
      <c r="FV140" s="36"/>
      <c r="GB140" s="36"/>
      <c r="GH140" s="36"/>
      <c r="GN140" s="36"/>
      <c r="GT140" s="36"/>
      <c r="GZ140" s="36"/>
      <c r="HF140" s="36"/>
      <c r="HL140" s="36"/>
      <c r="HR140" s="36"/>
      <c r="HX140" s="36"/>
      <c r="ID140" s="36"/>
      <c r="IJ140" s="36"/>
      <c r="IP140" s="36"/>
      <c r="IU140" s="36"/>
      <c r="IV140" s="36"/>
    </row>
    <row r="141" spans="1:256">
      <c r="A141" s="26">
        <v>139</v>
      </c>
      <c r="B141" s="28">
        <f>'فرم خام- پرینت- ثبت داده'!C147</f>
        <v>0</v>
      </c>
      <c r="C141" s="28">
        <f>'فرم خام- پرینت- ثبت داده'!D147</f>
        <v>0</v>
      </c>
      <c r="D141" s="28">
        <f>'فرم خام- پرینت- ثبت داده'!E147</f>
        <v>0</v>
      </c>
      <c r="E141" s="28">
        <f>'فرم خام- پرینت- ثبت داده'!F147</f>
        <v>0</v>
      </c>
      <c r="F141" s="28">
        <f>'فرم خام- پرینت- ثبت داده'!G147</f>
        <v>0</v>
      </c>
      <c r="G141" s="33"/>
      <c r="H141" s="51"/>
      <c r="I141" s="27">
        <f>B141*4</f>
        <v>0</v>
      </c>
      <c r="J141" s="28">
        <f>C141*3</f>
        <v>0</v>
      </c>
      <c r="K141" s="28">
        <f t="shared" si="83"/>
        <v>0</v>
      </c>
      <c r="L141" s="28">
        <f>E141*1</f>
        <v>0</v>
      </c>
      <c r="M141" s="28">
        <f>F141*0</f>
        <v>0</v>
      </c>
      <c r="N141" s="56">
        <f t="shared" si="84"/>
        <v>0</v>
      </c>
      <c r="DT141" s="36"/>
      <c r="DU141" s="55">
        <f t="shared" si="87"/>
        <v>0</v>
      </c>
      <c r="DV141" s="84">
        <v>30</v>
      </c>
      <c r="DW141" s="55">
        <v>55</v>
      </c>
      <c r="DX141" s="55">
        <f t="shared" si="88"/>
        <v>0</v>
      </c>
      <c r="DY141" s="55">
        <v>28</v>
      </c>
      <c r="DZ141" s="55">
        <v>55</v>
      </c>
      <c r="EF141" s="36"/>
      <c r="EL141" s="36"/>
      <c r="ER141" s="36"/>
      <c r="EX141" s="36"/>
      <c r="FD141" s="36"/>
      <c r="FJ141" s="36"/>
      <c r="FK141" s="55">
        <f t="shared" si="89"/>
        <v>0</v>
      </c>
      <c r="FL141" s="84">
        <v>22</v>
      </c>
      <c r="FM141" s="55">
        <v>55</v>
      </c>
      <c r="FN141" s="55"/>
      <c r="FO141" s="55"/>
      <c r="FP141" s="55"/>
      <c r="FV141" s="36"/>
      <c r="GB141" s="36"/>
      <c r="GH141" s="36"/>
      <c r="GN141" s="36"/>
      <c r="GT141" s="36"/>
      <c r="GZ141" s="36"/>
      <c r="HF141" s="36"/>
      <c r="HL141" s="36"/>
      <c r="HR141" s="36"/>
      <c r="HX141" s="36"/>
      <c r="ID141" s="36"/>
      <c r="IJ141" s="36"/>
      <c r="IP141" s="36"/>
      <c r="IU141" s="36"/>
      <c r="IV141" s="36"/>
    </row>
    <row r="142" spans="1:256">
      <c r="A142" s="26">
        <v>140</v>
      </c>
      <c r="B142" s="28">
        <f>'فرم خام- پرینت- ثبت داده'!C148</f>
        <v>0</v>
      </c>
      <c r="C142" s="28">
        <f>'فرم خام- پرینت- ثبت داده'!D148</f>
        <v>0</v>
      </c>
      <c r="D142" s="28">
        <f>'فرم خام- پرینت- ثبت داده'!E148</f>
        <v>0</v>
      </c>
      <c r="E142" s="28">
        <f>'فرم خام- پرینت- ثبت داده'!F148</f>
        <v>0</v>
      </c>
      <c r="F142" s="28">
        <f>'فرم خام- پرینت- ثبت داده'!G148</f>
        <v>0</v>
      </c>
      <c r="G142" s="33"/>
      <c r="H142" s="51"/>
      <c r="I142" s="27">
        <f>B142*0</f>
        <v>0</v>
      </c>
      <c r="J142" s="28">
        <f>C142*1</f>
        <v>0</v>
      </c>
      <c r="K142" s="28">
        <f t="shared" si="83"/>
        <v>0</v>
      </c>
      <c r="L142" s="28">
        <f>E142*3</f>
        <v>0</v>
      </c>
      <c r="M142" s="28">
        <f>F142*4</f>
        <v>0</v>
      </c>
      <c r="N142" s="56">
        <f t="shared" si="84"/>
        <v>0</v>
      </c>
      <c r="DT142" s="36"/>
      <c r="DU142" s="55">
        <f t="shared" si="87"/>
        <v>0</v>
      </c>
      <c r="DV142" s="84">
        <v>30</v>
      </c>
      <c r="DW142" s="55">
        <v>54</v>
      </c>
      <c r="DX142" s="55">
        <f t="shared" si="88"/>
        <v>0</v>
      </c>
      <c r="DY142" s="55">
        <v>28</v>
      </c>
      <c r="DZ142" s="55">
        <v>54</v>
      </c>
      <c r="EF142" s="36"/>
      <c r="EL142" s="36"/>
      <c r="ER142" s="36"/>
      <c r="EX142" s="36"/>
      <c r="FD142" s="36"/>
      <c r="FJ142" s="36"/>
      <c r="FK142" s="55">
        <f t="shared" si="89"/>
        <v>0</v>
      </c>
      <c r="FL142" s="84">
        <v>22</v>
      </c>
      <c r="FM142" s="55">
        <v>54</v>
      </c>
      <c r="FN142" s="55"/>
      <c r="FO142" s="55"/>
      <c r="FP142" s="55"/>
      <c r="FV142" s="36"/>
      <c r="GB142" s="36"/>
      <c r="GH142" s="36"/>
      <c r="GN142" s="36"/>
      <c r="GT142" s="36"/>
      <c r="GZ142" s="36"/>
      <c r="HF142" s="36"/>
      <c r="HL142" s="36"/>
      <c r="HR142" s="36"/>
      <c r="HX142" s="36"/>
      <c r="ID142" s="36"/>
      <c r="IJ142" s="36"/>
      <c r="IP142" s="36"/>
      <c r="IU142" s="36"/>
      <c r="IV142" s="36"/>
    </row>
    <row r="143" spans="1:256">
      <c r="A143" s="26">
        <v>141</v>
      </c>
      <c r="B143" s="28">
        <f>'فرم خام- پرینت- ثبت داده'!C149</f>
        <v>0</v>
      </c>
      <c r="C143" s="28">
        <f>'فرم خام- پرینت- ثبت داده'!D149</f>
        <v>0</v>
      </c>
      <c r="D143" s="28">
        <f>'فرم خام- پرینت- ثبت داده'!E149</f>
        <v>0</v>
      </c>
      <c r="E143" s="28">
        <f>'فرم خام- پرینت- ثبت داده'!F149</f>
        <v>0</v>
      </c>
      <c r="F143" s="28">
        <f>'فرم خام- پرینت- ثبت داده'!G149</f>
        <v>0</v>
      </c>
      <c r="G143" s="33"/>
      <c r="H143" s="51"/>
      <c r="I143" s="27">
        <f>B143*0</f>
        <v>0</v>
      </c>
      <c r="J143" s="28">
        <f>C143*1</f>
        <v>0</v>
      </c>
      <c r="K143" s="28">
        <f t="shared" si="83"/>
        <v>0</v>
      </c>
      <c r="L143" s="28">
        <f>E143*3</f>
        <v>0</v>
      </c>
      <c r="M143" s="28">
        <f>F143*4</f>
        <v>0</v>
      </c>
      <c r="N143" s="56">
        <f t="shared" si="84"/>
        <v>0</v>
      </c>
      <c r="DT143" s="36"/>
      <c r="DU143" s="55">
        <f t="shared" si="87"/>
        <v>0</v>
      </c>
      <c r="DV143" s="84">
        <v>30</v>
      </c>
      <c r="DW143" s="55">
        <v>53</v>
      </c>
      <c r="DX143" s="55">
        <f t="shared" si="88"/>
        <v>0</v>
      </c>
      <c r="DY143" s="55">
        <v>28</v>
      </c>
      <c r="DZ143" s="55">
        <v>53</v>
      </c>
      <c r="EF143" s="36"/>
      <c r="EL143" s="36"/>
      <c r="ER143" s="36"/>
      <c r="EX143" s="36"/>
      <c r="FD143" s="36"/>
      <c r="FJ143" s="36"/>
      <c r="FK143" s="55">
        <f t="shared" si="89"/>
        <v>0</v>
      </c>
      <c r="FL143" s="84">
        <v>22</v>
      </c>
      <c r="FM143" s="55">
        <v>53</v>
      </c>
      <c r="FN143" s="55"/>
      <c r="FO143" s="55"/>
      <c r="FP143" s="55"/>
      <c r="FV143" s="36"/>
      <c r="GB143" s="36"/>
      <c r="GH143" s="36"/>
      <c r="GN143" s="36"/>
      <c r="GT143" s="36"/>
      <c r="GZ143" s="36"/>
      <c r="HF143" s="36"/>
      <c r="HL143" s="36"/>
      <c r="HR143" s="36"/>
      <c r="HX143" s="36"/>
      <c r="ID143" s="36"/>
      <c r="IJ143" s="36"/>
      <c r="IP143" s="36"/>
      <c r="IU143" s="36"/>
      <c r="IV143" s="36"/>
    </row>
    <row r="144" spans="1:256">
      <c r="A144" s="26">
        <v>142</v>
      </c>
      <c r="B144" s="28">
        <f>'فرم خام- پرینت- ثبت داده'!C150</f>
        <v>0</v>
      </c>
      <c r="C144" s="28">
        <f>'فرم خام- پرینت- ثبت داده'!D150</f>
        <v>0</v>
      </c>
      <c r="D144" s="28">
        <f>'فرم خام- پرینت- ثبت داده'!E150</f>
        <v>0</v>
      </c>
      <c r="E144" s="28">
        <f>'فرم خام- پرینت- ثبت داده'!F150</f>
        <v>0</v>
      </c>
      <c r="F144" s="28">
        <f>'فرم خام- پرینت- ثبت داده'!G150</f>
        <v>0</v>
      </c>
      <c r="G144" s="33"/>
      <c r="H144" s="51"/>
      <c r="I144" s="27">
        <f>B144*4</f>
        <v>0</v>
      </c>
      <c r="J144" s="28">
        <f>C144*3</f>
        <v>0</v>
      </c>
      <c r="K144" s="28">
        <f t="shared" si="83"/>
        <v>0</v>
      </c>
      <c r="L144" s="28">
        <f>E144*1</f>
        <v>0</v>
      </c>
      <c r="M144" s="28">
        <f>F144*0</f>
        <v>0</v>
      </c>
      <c r="N144" s="56">
        <f t="shared" si="84"/>
        <v>0</v>
      </c>
      <c r="DT144" s="36"/>
      <c r="DU144" s="55">
        <f t="shared" si="87"/>
        <v>0</v>
      </c>
      <c r="DV144" s="84">
        <v>30</v>
      </c>
      <c r="DW144" s="55">
        <v>52</v>
      </c>
      <c r="DX144" s="55">
        <f t="shared" si="88"/>
        <v>0</v>
      </c>
      <c r="DY144" s="55">
        <v>28</v>
      </c>
      <c r="DZ144" s="55">
        <v>52</v>
      </c>
      <c r="EF144" s="36"/>
      <c r="EL144" s="36"/>
      <c r="ER144" s="36"/>
      <c r="EX144" s="36"/>
      <c r="FD144" s="36"/>
      <c r="FJ144" s="36"/>
      <c r="FK144" s="55">
        <f t="shared" si="89"/>
        <v>0</v>
      </c>
      <c r="FL144" s="84">
        <v>20</v>
      </c>
      <c r="FM144" s="55">
        <v>52</v>
      </c>
      <c r="FN144" s="55"/>
      <c r="FO144" s="55"/>
      <c r="FP144" s="55"/>
      <c r="FV144" s="36"/>
      <c r="GB144" s="36"/>
      <c r="GH144" s="36"/>
      <c r="GN144" s="36"/>
      <c r="GT144" s="36"/>
      <c r="GZ144" s="36"/>
      <c r="HF144" s="36"/>
      <c r="HL144" s="36"/>
      <c r="HR144" s="36"/>
      <c r="HX144" s="36"/>
      <c r="ID144" s="36"/>
      <c r="IJ144" s="36"/>
      <c r="IP144" s="36"/>
      <c r="IU144" s="36"/>
      <c r="IV144" s="36"/>
    </row>
    <row r="145" spans="1:256">
      <c r="A145" s="26">
        <v>143</v>
      </c>
      <c r="B145" s="28">
        <f>'فرم خام- پرینت- ثبت داده'!C151</f>
        <v>0</v>
      </c>
      <c r="C145" s="28">
        <f>'فرم خام- پرینت- ثبت داده'!D151</f>
        <v>0</v>
      </c>
      <c r="D145" s="28">
        <f>'فرم خام- پرینت- ثبت داده'!E151</f>
        <v>0</v>
      </c>
      <c r="E145" s="28">
        <f>'فرم خام- پرینت- ثبت داده'!F151</f>
        <v>0</v>
      </c>
      <c r="F145" s="28">
        <f>'فرم خام- پرینت- ثبت داده'!G151</f>
        <v>0</v>
      </c>
      <c r="G145" s="33"/>
      <c r="H145" s="51"/>
      <c r="I145" s="27">
        <f>B145*4</f>
        <v>0</v>
      </c>
      <c r="J145" s="28">
        <f>C145*3</f>
        <v>0</v>
      </c>
      <c r="K145" s="28">
        <f t="shared" si="83"/>
        <v>0</v>
      </c>
      <c r="L145" s="28">
        <f>E145*1</f>
        <v>0</v>
      </c>
      <c r="M145" s="28">
        <f>F145*0</f>
        <v>0</v>
      </c>
      <c r="N145" s="56">
        <f t="shared" si="84"/>
        <v>0</v>
      </c>
      <c r="DT145" s="36"/>
      <c r="DU145" s="55">
        <f t="shared" si="87"/>
        <v>0</v>
      </c>
      <c r="DV145" s="84">
        <v>30</v>
      </c>
      <c r="DW145" s="55">
        <v>51</v>
      </c>
      <c r="DX145" s="55">
        <f t="shared" si="88"/>
        <v>0</v>
      </c>
      <c r="DY145" s="55">
        <v>28</v>
      </c>
      <c r="DZ145" s="55">
        <v>51</v>
      </c>
      <c r="EF145" s="36"/>
      <c r="EL145" s="36"/>
      <c r="ER145" s="36"/>
      <c r="EX145" s="36"/>
      <c r="FD145" s="36"/>
      <c r="FJ145" s="36"/>
      <c r="FP145" s="36"/>
      <c r="FV145" s="36"/>
      <c r="GB145" s="36"/>
      <c r="GH145" s="36"/>
      <c r="GN145" s="36"/>
      <c r="GT145" s="36"/>
      <c r="GZ145" s="36"/>
      <c r="HF145" s="36"/>
      <c r="HL145" s="36"/>
      <c r="HR145" s="36"/>
      <c r="HX145" s="36"/>
      <c r="ID145" s="36"/>
      <c r="IJ145" s="36"/>
      <c r="IP145" s="36"/>
      <c r="IU145" s="36"/>
      <c r="IV145" s="36"/>
    </row>
    <row r="146" spans="1:256">
      <c r="A146" s="26">
        <v>144</v>
      </c>
      <c r="B146" s="28">
        <f>'فرم خام- پرینت- ثبت داده'!C152</f>
        <v>0</v>
      </c>
      <c r="C146" s="28">
        <f>'فرم خام- پرینت- ثبت داده'!D152</f>
        <v>0</v>
      </c>
      <c r="D146" s="28">
        <f>'فرم خام- پرینت- ثبت داده'!E152</f>
        <v>0</v>
      </c>
      <c r="E146" s="28">
        <f>'فرم خام- پرینت- ثبت داده'!F152</f>
        <v>0</v>
      </c>
      <c r="F146" s="28">
        <f>'فرم خام- پرینت- ثبت داده'!G152</f>
        <v>0</v>
      </c>
      <c r="G146" s="33"/>
      <c r="H146" s="51"/>
      <c r="I146" s="27">
        <f>B146*0</f>
        <v>0</v>
      </c>
      <c r="J146" s="28">
        <f>C146*1</f>
        <v>0</v>
      </c>
      <c r="K146" s="28">
        <f t="shared" si="83"/>
        <v>0</v>
      </c>
      <c r="L146" s="28">
        <f>E146*3</f>
        <v>0</v>
      </c>
      <c r="M146" s="28">
        <f>F146*4</f>
        <v>0</v>
      </c>
      <c r="N146" s="56">
        <f t="shared" si="84"/>
        <v>0</v>
      </c>
      <c r="DT146" s="36"/>
      <c r="DU146" s="55">
        <f t="shared" si="87"/>
        <v>0</v>
      </c>
      <c r="DV146" s="84">
        <v>30</v>
      </c>
      <c r="DW146" s="55">
        <v>50</v>
      </c>
      <c r="DX146" s="55">
        <f t="shared" si="88"/>
        <v>0</v>
      </c>
      <c r="DY146" s="55">
        <v>26</v>
      </c>
      <c r="DZ146" s="55">
        <v>50</v>
      </c>
      <c r="EF146" s="36"/>
      <c r="EL146" s="36"/>
      <c r="ER146" s="36"/>
      <c r="EX146" s="36"/>
      <c r="FD146" s="36"/>
      <c r="FJ146" s="36"/>
      <c r="FP146" s="36"/>
      <c r="FV146" s="36"/>
      <c r="GB146" s="36"/>
      <c r="GH146" s="36"/>
      <c r="GN146" s="36"/>
      <c r="GT146" s="36"/>
      <c r="GZ146" s="36"/>
      <c r="HF146" s="36"/>
      <c r="HL146" s="36"/>
      <c r="HR146" s="36"/>
      <c r="HX146" s="36"/>
      <c r="ID146" s="36"/>
      <c r="IJ146" s="36"/>
      <c r="IP146" s="36"/>
      <c r="IU146" s="36"/>
      <c r="IV146" s="36"/>
    </row>
    <row r="147" spans="1:256">
      <c r="A147" s="26">
        <v>145</v>
      </c>
      <c r="B147" s="28">
        <f>'فرم خام- پرینت- ثبت داده'!C153</f>
        <v>0</v>
      </c>
      <c r="C147" s="28">
        <f>'فرم خام- پرینت- ثبت داده'!D153</f>
        <v>0</v>
      </c>
      <c r="D147" s="28">
        <f>'فرم خام- پرینت- ثبت داده'!E153</f>
        <v>0</v>
      </c>
      <c r="E147" s="28">
        <f>'فرم خام- پرینت- ثبت داده'!F153</f>
        <v>0</v>
      </c>
      <c r="F147" s="28">
        <f>'فرم خام- پرینت- ثبت داده'!G153</f>
        <v>0</v>
      </c>
      <c r="G147" s="33"/>
      <c r="H147" s="51"/>
      <c r="I147" s="27">
        <f>B147*4</f>
        <v>0</v>
      </c>
      <c r="J147" s="28">
        <f>C147*3</f>
        <v>0</v>
      </c>
      <c r="K147" s="28">
        <f t="shared" si="83"/>
        <v>0</v>
      </c>
      <c r="L147" s="28">
        <f>E147*1</f>
        <v>0</v>
      </c>
      <c r="M147" s="28">
        <f>F147*0</f>
        <v>0</v>
      </c>
      <c r="N147" s="56">
        <f t="shared" si="84"/>
        <v>0</v>
      </c>
      <c r="DT147" s="36"/>
      <c r="DU147" s="55">
        <f t="shared" si="87"/>
        <v>0</v>
      </c>
      <c r="DV147" s="84">
        <v>30</v>
      </c>
      <c r="DW147" s="55">
        <v>49</v>
      </c>
      <c r="DX147" s="55">
        <f t="shared" si="88"/>
        <v>0</v>
      </c>
      <c r="DY147" s="55">
        <v>26</v>
      </c>
      <c r="DZ147" s="55">
        <v>49</v>
      </c>
      <c r="EF147" s="36"/>
      <c r="EL147" s="36"/>
      <c r="ER147" s="36"/>
      <c r="EX147" s="36"/>
      <c r="FD147" s="36"/>
      <c r="FJ147" s="36"/>
      <c r="FP147" s="36"/>
      <c r="FV147" s="36"/>
      <c r="GB147" s="36"/>
      <c r="GH147" s="36"/>
      <c r="GN147" s="36"/>
      <c r="GT147" s="36"/>
      <c r="GZ147" s="36"/>
      <c r="HF147" s="36"/>
      <c r="HL147" s="36"/>
      <c r="HR147" s="36"/>
      <c r="HX147" s="36"/>
      <c r="ID147" s="36"/>
      <c r="IJ147" s="36"/>
      <c r="IP147" s="36"/>
      <c r="IU147" s="36"/>
      <c r="IV147" s="36"/>
    </row>
    <row r="148" spans="1:256">
      <c r="A148" s="26">
        <v>146</v>
      </c>
      <c r="B148" s="28">
        <f>'فرم خام- پرینت- ثبت داده'!C154</f>
        <v>0</v>
      </c>
      <c r="C148" s="28">
        <f>'فرم خام- پرینت- ثبت داده'!D154</f>
        <v>0</v>
      </c>
      <c r="D148" s="28">
        <f>'فرم خام- پرینت- ثبت داده'!E154</f>
        <v>0</v>
      </c>
      <c r="E148" s="28">
        <f>'فرم خام- پرینت- ثبت داده'!F154</f>
        <v>0</v>
      </c>
      <c r="F148" s="28">
        <f>'فرم خام- پرینت- ثبت داده'!G154</f>
        <v>0</v>
      </c>
      <c r="G148" s="33"/>
      <c r="H148" s="51"/>
      <c r="I148" s="27">
        <f>B148*4</f>
        <v>0</v>
      </c>
      <c r="J148" s="28">
        <f>C148*3</f>
        <v>0</v>
      </c>
      <c r="K148" s="28">
        <f t="shared" si="83"/>
        <v>0</v>
      </c>
      <c r="L148" s="28">
        <f>E148*1</f>
        <v>0</v>
      </c>
      <c r="M148" s="28">
        <f>F148*0</f>
        <v>0</v>
      </c>
      <c r="N148" s="56">
        <f t="shared" si="84"/>
        <v>0</v>
      </c>
      <c r="DT148" s="36"/>
      <c r="DU148" s="55">
        <f t="shared" si="87"/>
        <v>0</v>
      </c>
      <c r="DV148" s="84">
        <v>28</v>
      </c>
      <c r="DW148" s="55">
        <v>48</v>
      </c>
      <c r="DX148" s="55">
        <f t="shared" si="88"/>
        <v>0</v>
      </c>
      <c r="DY148" s="55">
        <v>26</v>
      </c>
      <c r="DZ148" s="55">
        <v>48</v>
      </c>
      <c r="EF148" s="36"/>
      <c r="EL148" s="36"/>
      <c r="ER148" s="36"/>
      <c r="EX148" s="36"/>
      <c r="FD148" s="36"/>
      <c r="FJ148" s="36"/>
      <c r="FP148" s="36"/>
      <c r="FV148" s="36"/>
      <c r="GB148" s="36"/>
      <c r="GH148" s="36"/>
      <c r="GN148" s="36"/>
      <c r="GT148" s="36"/>
      <c r="GZ148" s="36"/>
      <c r="HF148" s="36"/>
      <c r="HL148" s="36"/>
      <c r="HR148" s="36"/>
      <c r="HX148" s="36"/>
      <c r="ID148" s="36"/>
      <c r="IJ148" s="36"/>
      <c r="IP148" s="36"/>
      <c r="IU148" s="36"/>
      <c r="IV148" s="36"/>
    </row>
    <row r="149" spans="1:256">
      <c r="A149" s="26">
        <v>147</v>
      </c>
      <c r="B149" s="28">
        <f>'فرم خام- پرینت- ثبت داده'!C155</f>
        <v>0</v>
      </c>
      <c r="C149" s="28">
        <f>'فرم خام- پرینت- ثبت داده'!D155</f>
        <v>0</v>
      </c>
      <c r="D149" s="28">
        <f>'فرم خام- پرینت- ثبت داده'!E155</f>
        <v>0</v>
      </c>
      <c r="E149" s="28">
        <f>'فرم خام- پرینت- ثبت داده'!F155</f>
        <v>0</v>
      </c>
      <c r="F149" s="28">
        <f>'فرم خام- پرینت- ثبت داده'!G155</f>
        <v>0</v>
      </c>
      <c r="G149" s="33"/>
      <c r="H149" s="51"/>
      <c r="I149" s="27">
        <f>B149*0</f>
        <v>0</v>
      </c>
      <c r="J149" s="28">
        <f>C149*1</f>
        <v>0</v>
      </c>
      <c r="K149" s="28">
        <f t="shared" si="83"/>
        <v>0</v>
      </c>
      <c r="L149" s="28">
        <f>E149*3</f>
        <v>0</v>
      </c>
      <c r="M149" s="28">
        <f>F149*4</f>
        <v>0</v>
      </c>
      <c r="N149" s="56">
        <f t="shared" si="84"/>
        <v>0</v>
      </c>
      <c r="DT149" s="36"/>
      <c r="DU149" s="55">
        <f t="shared" si="87"/>
        <v>0</v>
      </c>
      <c r="DV149" s="84">
        <v>28</v>
      </c>
      <c r="DW149" s="55">
        <v>47</v>
      </c>
      <c r="DX149" s="55">
        <f t="shared" si="88"/>
        <v>0</v>
      </c>
      <c r="DY149" s="55">
        <v>26</v>
      </c>
      <c r="DZ149" s="55">
        <v>47</v>
      </c>
      <c r="EF149" s="36"/>
      <c r="EL149" s="36"/>
      <c r="ER149" s="36"/>
      <c r="EX149" s="36"/>
      <c r="FD149" s="36"/>
      <c r="FJ149" s="36"/>
      <c r="FP149" s="36"/>
      <c r="FV149" s="36"/>
      <c r="GB149" s="36"/>
      <c r="GH149" s="36"/>
      <c r="GN149" s="36"/>
      <c r="GT149" s="36"/>
      <c r="GZ149" s="36"/>
      <c r="HF149" s="36"/>
      <c r="HL149" s="36"/>
      <c r="HR149" s="36"/>
      <c r="HX149" s="36"/>
      <c r="ID149" s="36"/>
      <c r="IJ149" s="36"/>
      <c r="IP149" s="36"/>
      <c r="IU149" s="36"/>
      <c r="IV149" s="36"/>
    </row>
    <row r="150" spans="1:256">
      <c r="A150" s="26">
        <v>148</v>
      </c>
      <c r="B150" s="28">
        <f>'فرم خام- پرینت- ثبت داده'!C156</f>
        <v>0</v>
      </c>
      <c r="C150" s="28">
        <f>'فرم خام- پرینت- ثبت داده'!D156</f>
        <v>0</v>
      </c>
      <c r="D150" s="28">
        <f>'فرم خام- پرینت- ثبت داده'!E156</f>
        <v>0</v>
      </c>
      <c r="E150" s="28">
        <f>'فرم خام- پرینت- ثبت داده'!F156</f>
        <v>0</v>
      </c>
      <c r="F150" s="28">
        <f>'فرم خام- پرینت- ثبت داده'!G156</f>
        <v>0</v>
      </c>
      <c r="G150" s="33"/>
      <c r="H150" s="51"/>
      <c r="I150" s="27">
        <f>B150*0</f>
        <v>0</v>
      </c>
      <c r="J150" s="28">
        <f>C150*1</f>
        <v>0</v>
      </c>
      <c r="K150" s="28">
        <f t="shared" si="83"/>
        <v>0</v>
      </c>
      <c r="L150" s="28">
        <f>E150*3</f>
        <v>0</v>
      </c>
      <c r="M150" s="28">
        <f>F150*4</f>
        <v>0</v>
      </c>
      <c r="N150" s="56">
        <f t="shared" si="84"/>
        <v>0</v>
      </c>
      <c r="DT150" s="36"/>
      <c r="DU150" s="55">
        <f t="shared" si="87"/>
        <v>0</v>
      </c>
      <c r="DV150" s="84">
        <v>26</v>
      </c>
      <c r="DW150" s="55">
        <v>46</v>
      </c>
      <c r="DX150" s="55">
        <f t="shared" si="88"/>
        <v>0</v>
      </c>
      <c r="DY150" s="55">
        <v>26</v>
      </c>
      <c r="DZ150" s="55">
        <v>46</v>
      </c>
      <c r="EF150" s="36"/>
      <c r="EL150" s="36"/>
      <c r="ER150" s="36"/>
      <c r="EX150" s="36"/>
      <c r="FD150" s="36"/>
      <c r="FJ150" s="36"/>
      <c r="FP150" s="36"/>
      <c r="FV150" s="36"/>
      <c r="GB150" s="36"/>
      <c r="GH150" s="36"/>
      <c r="GN150" s="36"/>
      <c r="GT150" s="36"/>
      <c r="GZ150" s="36"/>
      <c r="HF150" s="36"/>
      <c r="HL150" s="36"/>
      <c r="HR150" s="36"/>
      <c r="HX150" s="36"/>
      <c r="ID150" s="36"/>
      <c r="IJ150" s="36"/>
      <c r="IP150" s="36"/>
      <c r="IU150" s="36"/>
      <c r="IV150" s="36"/>
    </row>
    <row r="151" spans="1:256">
      <c r="A151" s="26">
        <v>149</v>
      </c>
      <c r="B151" s="28">
        <f>'فرم خام- پرینت- ثبت داده'!C157</f>
        <v>0</v>
      </c>
      <c r="C151" s="28">
        <f>'فرم خام- پرینت- ثبت داده'!D157</f>
        <v>0</v>
      </c>
      <c r="D151" s="28">
        <f>'فرم خام- پرینت- ثبت داده'!E157</f>
        <v>0</v>
      </c>
      <c r="E151" s="28">
        <f>'فرم خام- پرینت- ثبت داده'!F157</f>
        <v>0</v>
      </c>
      <c r="F151" s="28">
        <f>'فرم خام- پرینت- ثبت داده'!G157</f>
        <v>0</v>
      </c>
      <c r="G151" s="33"/>
      <c r="H151" s="51"/>
      <c r="I151" s="27">
        <f>B151*4</f>
        <v>0</v>
      </c>
      <c r="J151" s="28">
        <f>C151*3</f>
        <v>0</v>
      </c>
      <c r="K151" s="28">
        <f t="shared" si="83"/>
        <v>0</v>
      </c>
      <c r="L151" s="28">
        <f>E151*1</f>
        <v>0</v>
      </c>
      <c r="M151" s="28">
        <f>F151*0</f>
        <v>0</v>
      </c>
      <c r="N151" s="56">
        <f t="shared" si="84"/>
        <v>0</v>
      </c>
      <c r="DT151" s="36"/>
      <c r="DU151" s="55">
        <f t="shared" si="87"/>
        <v>0</v>
      </c>
      <c r="DV151" s="84">
        <v>26</v>
      </c>
      <c r="DW151" s="55">
        <v>45</v>
      </c>
      <c r="DX151" s="55">
        <f t="shared" si="88"/>
        <v>0</v>
      </c>
      <c r="DY151" s="55">
        <v>24</v>
      </c>
      <c r="DZ151" s="55">
        <v>45</v>
      </c>
      <c r="EF151" s="36"/>
      <c r="EL151" s="36"/>
      <c r="ER151" s="36"/>
      <c r="EX151" s="36"/>
      <c r="FD151" s="36"/>
      <c r="FJ151" s="36"/>
      <c r="FP151" s="36"/>
      <c r="FV151" s="36"/>
      <c r="GB151" s="36"/>
      <c r="GH151" s="36"/>
      <c r="GN151" s="36"/>
      <c r="GT151" s="36"/>
      <c r="GZ151" s="36"/>
      <c r="HF151" s="36"/>
      <c r="HL151" s="36"/>
      <c r="HR151" s="36"/>
      <c r="HX151" s="36"/>
      <c r="ID151" s="36"/>
      <c r="IJ151" s="36"/>
      <c r="IP151" s="36"/>
      <c r="IU151" s="36"/>
      <c r="IV151" s="36"/>
    </row>
    <row r="152" spans="1:256">
      <c r="A152" s="26">
        <v>150</v>
      </c>
      <c r="B152" s="28">
        <f>'فرم خام- پرینت- ثبت داده'!C158</f>
        <v>0</v>
      </c>
      <c r="C152" s="28">
        <f>'فرم خام- پرینت- ثبت داده'!D158</f>
        <v>0</v>
      </c>
      <c r="D152" s="28">
        <f>'فرم خام- پرینت- ثبت داده'!E158</f>
        <v>0</v>
      </c>
      <c r="E152" s="28">
        <f>'فرم خام- پرینت- ثبت داده'!F158</f>
        <v>0</v>
      </c>
      <c r="F152" s="28">
        <f>'فرم خام- پرینت- ثبت داده'!G158</f>
        <v>0</v>
      </c>
      <c r="G152" s="33"/>
      <c r="H152" s="51"/>
      <c r="I152" s="27">
        <f>B152*0</f>
        <v>0</v>
      </c>
      <c r="J152" s="28">
        <f>C152*1</f>
        <v>0</v>
      </c>
      <c r="K152" s="28">
        <f t="shared" si="83"/>
        <v>0</v>
      </c>
      <c r="L152" s="28">
        <f>E152*3</f>
        <v>0</v>
      </c>
      <c r="M152" s="28">
        <f>F152*4</f>
        <v>0</v>
      </c>
      <c r="N152" s="56">
        <f t="shared" si="84"/>
        <v>0</v>
      </c>
      <c r="DT152" s="36"/>
      <c r="DU152" s="55">
        <f t="shared" si="87"/>
        <v>0</v>
      </c>
      <c r="DV152" s="84">
        <v>24</v>
      </c>
      <c r="DW152" s="55">
        <v>44</v>
      </c>
      <c r="DX152" s="55">
        <f t="shared" si="88"/>
        <v>0</v>
      </c>
      <c r="DY152" s="55">
        <v>24</v>
      </c>
      <c r="DZ152" s="55">
        <v>44</v>
      </c>
      <c r="EF152" s="36"/>
      <c r="EL152" s="36"/>
      <c r="ER152" s="36"/>
      <c r="EX152" s="36"/>
      <c r="FD152" s="36"/>
      <c r="FJ152" s="36"/>
      <c r="FP152" s="36"/>
      <c r="FV152" s="36"/>
      <c r="GB152" s="36"/>
      <c r="GH152" s="36"/>
      <c r="GN152" s="36"/>
      <c r="GT152" s="36"/>
      <c r="GZ152" s="36"/>
      <c r="HF152" s="36"/>
      <c r="HL152" s="36"/>
      <c r="HR152" s="36"/>
      <c r="HX152" s="36"/>
      <c r="ID152" s="36"/>
      <c r="IJ152" s="36"/>
      <c r="IP152" s="36"/>
      <c r="IU152" s="36"/>
      <c r="IV152" s="36"/>
    </row>
    <row r="153" spans="1:256">
      <c r="A153" s="26">
        <v>151</v>
      </c>
      <c r="B153" s="28">
        <f>'فرم خام- پرینت- ثبت داده'!C159</f>
        <v>0</v>
      </c>
      <c r="C153" s="28">
        <f>'فرم خام- پرینت- ثبت داده'!D159</f>
        <v>0</v>
      </c>
      <c r="D153" s="28">
        <f>'فرم خام- پرینت- ثبت داده'!E159</f>
        <v>0</v>
      </c>
      <c r="E153" s="28">
        <f>'فرم خام- پرینت- ثبت داده'!F159</f>
        <v>0</v>
      </c>
      <c r="F153" s="28">
        <f>'فرم خام- پرینت- ثبت داده'!G159</f>
        <v>0</v>
      </c>
      <c r="G153" s="33"/>
      <c r="H153" s="51"/>
      <c r="I153" s="27">
        <f>B153*4</f>
        <v>0</v>
      </c>
      <c r="J153" s="28">
        <f>C153*3</f>
        <v>0</v>
      </c>
      <c r="K153" s="28">
        <f t="shared" si="83"/>
        <v>0</v>
      </c>
      <c r="L153" s="28">
        <f>E153*1</f>
        <v>0</v>
      </c>
      <c r="M153" s="28">
        <f>F153*0</f>
        <v>0</v>
      </c>
      <c r="N153" s="56">
        <f t="shared" si="84"/>
        <v>0</v>
      </c>
      <c r="DT153" s="36"/>
      <c r="DU153" s="55">
        <f t="shared" si="87"/>
        <v>0</v>
      </c>
      <c r="DV153" s="84">
        <v>24</v>
      </c>
      <c r="DW153" s="55">
        <v>43</v>
      </c>
      <c r="DX153" s="55">
        <f t="shared" si="88"/>
        <v>0</v>
      </c>
      <c r="DY153" s="55">
        <v>24</v>
      </c>
      <c r="DZ153" s="55">
        <v>43</v>
      </c>
      <c r="EF153" s="36"/>
      <c r="EL153" s="36"/>
      <c r="ER153" s="36"/>
      <c r="EX153" s="36"/>
      <c r="FD153" s="36"/>
      <c r="FJ153" s="36"/>
      <c r="FP153" s="36"/>
      <c r="FV153" s="36"/>
      <c r="GB153" s="36"/>
      <c r="GH153" s="36"/>
      <c r="GN153" s="36"/>
      <c r="GT153" s="36"/>
      <c r="GZ153" s="36"/>
      <c r="HF153" s="36"/>
      <c r="HL153" s="36"/>
      <c r="HR153" s="36"/>
      <c r="HX153" s="36"/>
      <c r="ID153" s="36"/>
      <c r="IJ153" s="36"/>
      <c r="IP153" s="36"/>
      <c r="IU153" s="36"/>
      <c r="IV153" s="36"/>
    </row>
    <row r="154" spans="1:256">
      <c r="A154" s="26">
        <v>152</v>
      </c>
      <c r="B154" s="28">
        <f>'فرم خام- پرینت- ثبت داده'!C160</f>
        <v>0</v>
      </c>
      <c r="C154" s="28">
        <f>'فرم خام- پرینت- ثبت داده'!D160</f>
        <v>0</v>
      </c>
      <c r="D154" s="28">
        <f>'فرم خام- پرینت- ثبت داده'!E160</f>
        <v>0</v>
      </c>
      <c r="E154" s="28">
        <f>'فرم خام- پرینت- ثبت داده'!F160</f>
        <v>0</v>
      </c>
      <c r="F154" s="28">
        <f>'فرم خام- پرینت- ثبت داده'!G160</f>
        <v>0</v>
      </c>
      <c r="G154" s="33"/>
      <c r="H154" s="51"/>
      <c r="I154" s="27">
        <f>B154*4</f>
        <v>0</v>
      </c>
      <c r="J154" s="28">
        <f>C154*3</f>
        <v>0</v>
      </c>
      <c r="K154" s="28">
        <f>D154*2</f>
        <v>0</v>
      </c>
      <c r="L154" s="28">
        <f>E154*1</f>
        <v>0</v>
      </c>
      <c r="M154" s="28">
        <f>F154*0</f>
        <v>0</v>
      </c>
      <c r="N154" s="56">
        <f t="shared" si="84"/>
        <v>0</v>
      </c>
      <c r="DT154" s="36"/>
      <c r="DU154" s="55">
        <f t="shared" si="87"/>
        <v>0</v>
      </c>
      <c r="DV154" s="84">
        <v>22</v>
      </c>
      <c r="DW154" s="55">
        <v>42</v>
      </c>
      <c r="DX154" s="55">
        <f t="shared" si="88"/>
        <v>0</v>
      </c>
      <c r="DY154" s="55">
        <v>24</v>
      </c>
      <c r="DZ154" s="55">
        <v>42</v>
      </c>
      <c r="EF154" s="36"/>
      <c r="EL154" s="36"/>
      <c r="ER154" s="36"/>
      <c r="EX154" s="36"/>
      <c r="FD154" s="36"/>
      <c r="FJ154" s="36"/>
      <c r="FP154" s="36"/>
      <c r="FV154" s="36"/>
      <c r="GB154" s="36"/>
      <c r="GH154" s="36"/>
      <c r="GN154" s="36"/>
      <c r="GT154" s="36"/>
      <c r="GZ154" s="36"/>
      <c r="HF154" s="36"/>
      <c r="HL154" s="36"/>
      <c r="HR154" s="36"/>
      <c r="HX154" s="36"/>
      <c r="ID154" s="36"/>
      <c r="IJ154" s="36"/>
      <c r="IP154" s="36"/>
      <c r="IU154" s="36"/>
      <c r="IV154" s="36"/>
    </row>
    <row r="155" spans="1:256">
      <c r="A155" s="26">
        <v>153</v>
      </c>
      <c r="B155" s="28">
        <f>'فرم خام- پرینت- ثبت داده'!C161</f>
        <v>0</v>
      </c>
      <c r="C155" s="28">
        <f>'فرم خام- پرینت- ثبت داده'!D161</f>
        <v>0</v>
      </c>
      <c r="D155" s="28">
        <f>'فرم خام- پرینت- ثبت داده'!E161</f>
        <v>0</v>
      </c>
      <c r="E155" s="28">
        <f>'فرم خام- پرینت- ثبت داده'!F161</f>
        <v>0</v>
      </c>
      <c r="F155" s="28">
        <f>'فرم خام- پرینت- ثبت داده'!G161</f>
        <v>0</v>
      </c>
      <c r="G155" s="33"/>
      <c r="H155" s="51"/>
      <c r="I155" s="27">
        <f>B155*0</f>
        <v>0</v>
      </c>
      <c r="J155" s="28">
        <f>C155*1</f>
        <v>0</v>
      </c>
      <c r="K155" s="28">
        <f t="shared" si="83"/>
        <v>0</v>
      </c>
      <c r="L155" s="28">
        <f>E155*3</f>
        <v>0</v>
      </c>
      <c r="M155" s="28">
        <f>F155*4</f>
        <v>0</v>
      </c>
      <c r="N155" s="56">
        <f t="shared" si="84"/>
        <v>0</v>
      </c>
      <c r="DT155" s="36"/>
      <c r="DU155" s="55">
        <f t="shared" si="87"/>
        <v>0</v>
      </c>
      <c r="DV155" s="84">
        <v>22</v>
      </c>
      <c r="DW155" s="55">
        <v>41</v>
      </c>
      <c r="DX155" s="55">
        <f t="shared" si="88"/>
        <v>0</v>
      </c>
      <c r="DY155" s="55">
        <v>24</v>
      </c>
      <c r="DZ155" s="55">
        <v>41</v>
      </c>
      <c r="EF155" s="36"/>
      <c r="EL155" s="36"/>
      <c r="ER155" s="36"/>
      <c r="EX155" s="36"/>
      <c r="FD155" s="36"/>
      <c r="FJ155" s="36"/>
      <c r="FP155" s="36"/>
      <c r="FV155" s="36"/>
      <c r="GB155" s="36"/>
      <c r="GH155" s="36"/>
      <c r="GN155" s="36"/>
      <c r="GT155" s="36"/>
      <c r="GZ155" s="36"/>
      <c r="HF155" s="36"/>
      <c r="HL155" s="36"/>
      <c r="HR155" s="36"/>
      <c r="HX155" s="36"/>
      <c r="ID155" s="36"/>
      <c r="IJ155" s="36"/>
      <c r="IP155" s="36"/>
      <c r="IU155" s="36"/>
      <c r="IV155" s="36"/>
    </row>
    <row r="156" spans="1:256">
      <c r="A156" s="26">
        <v>154</v>
      </c>
      <c r="B156" s="28">
        <f>'فرم خام- پرینت- ثبت داده'!C162</f>
        <v>0</v>
      </c>
      <c r="C156" s="28">
        <f>'فرم خام- پرینت- ثبت داده'!D162</f>
        <v>0</v>
      </c>
      <c r="D156" s="28">
        <f>'فرم خام- پرینت- ثبت داده'!E162</f>
        <v>0</v>
      </c>
      <c r="E156" s="28">
        <f>'فرم خام- پرینت- ثبت داده'!F162</f>
        <v>0</v>
      </c>
      <c r="F156" s="28">
        <f>'فرم خام- پرینت- ثبت داده'!G162</f>
        <v>0</v>
      </c>
      <c r="G156" s="33"/>
      <c r="H156" s="51"/>
      <c r="I156" s="27">
        <f>B156*4</f>
        <v>0</v>
      </c>
      <c r="J156" s="28">
        <f>C156*3</f>
        <v>0</v>
      </c>
      <c r="K156" s="28">
        <f t="shared" si="83"/>
        <v>0</v>
      </c>
      <c r="L156" s="28">
        <f>E156*1</f>
        <v>0</v>
      </c>
      <c r="M156" s="28">
        <f>F156*0</f>
        <v>0</v>
      </c>
      <c r="N156" s="56">
        <f t="shared" si="84"/>
        <v>0</v>
      </c>
      <c r="DT156" s="36"/>
      <c r="DU156" s="55">
        <f t="shared" si="87"/>
        <v>0</v>
      </c>
      <c r="DV156" s="84">
        <v>20</v>
      </c>
      <c r="DW156" s="55">
        <v>40</v>
      </c>
      <c r="DX156" s="55">
        <f t="shared" si="88"/>
        <v>0</v>
      </c>
      <c r="DY156" s="55">
        <v>24</v>
      </c>
      <c r="DZ156" s="55">
        <v>40</v>
      </c>
      <c r="EF156" s="36"/>
      <c r="EL156" s="36"/>
      <c r="ER156" s="36"/>
      <c r="EX156" s="36"/>
      <c r="FD156" s="36"/>
      <c r="FJ156" s="36"/>
      <c r="FP156" s="36"/>
      <c r="FV156" s="36"/>
      <c r="GB156" s="36"/>
      <c r="GH156" s="36"/>
      <c r="GN156" s="36"/>
      <c r="GT156" s="36"/>
      <c r="GZ156" s="36"/>
      <c r="HF156" s="36"/>
      <c r="HL156" s="36"/>
      <c r="HR156" s="36"/>
      <c r="HX156" s="36"/>
      <c r="ID156" s="36"/>
      <c r="IJ156" s="36"/>
      <c r="IP156" s="36"/>
      <c r="IU156" s="36"/>
      <c r="IV156" s="36"/>
    </row>
    <row r="157" spans="1:256">
      <c r="A157" s="26">
        <v>155</v>
      </c>
      <c r="B157" s="28">
        <f>'فرم خام- پرینت- ثبت داده'!C163</f>
        <v>0</v>
      </c>
      <c r="C157" s="28">
        <f>'فرم خام- پرینت- ثبت داده'!D163</f>
        <v>0</v>
      </c>
      <c r="D157" s="28">
        <f>'فرم خام- پرینت- ثبت داده'!E163</f>
        <v>0</v>
      </c>
      <c r="E157" s="28">
        <f>'فرم خام- پرینت- ثبت داده'!F163</f>
        <v>0</v>
      </c>
      <c r="F157" s="28">
        <f>'فرم خام- پرینت- ثبت داده'!G163</f>
        <v>0</v>
      </c>
      <c r="G157" s="33"/>
      <c r="H157" s="51"/>
      <c r="I157" s="27">
        <f>B157*0</f>
        <v>0</v>
      </c>
      <c r="J157" s="28">
        <f>C157*1</f>
        <v>0</v>
      </c>
      <c r="K157" s="28">
        <f t="shared" si="83"/>
        <v>0</v>
      </c>
      <c r="L157" s="28">
        <f>E157*3</f>
        <v>0</v>
      </c>
      <c r="M157" s="28">
        <f>F157*4</f>
        <v>0</v>
      </c>
      <c r="N157" s="56">
        <f t="shared" si="84"/>
        <v>0</v>
      </c>
      <c r="DT157" s="36"/>
      <c r="DU157" s="55"/>
      <c r="DV157" s="84"/>
      <c r="DW157" s="55"/>
      <c r="DX157" s="55">
        <f t="shared" si="88"/>
        <v>0</v>
      </c>
      <c r="DY157" s="55">
        <v>34</v>
      </c>
      <c r="DZ157" s="55">
        <v>39</v>
      </c>
      <c r="EF157" s="36"/>
      <c r="EL157" s="36"/>
      <c r="ER157" s="36"/>
      <c r="EX157" s="36"/>
      <c r="FD157" s="36"/>
      <c r="FJ157" s="36"/>
      <c r="FP157" s="36"/>
      <c r="FV157" s="36"/>
      <c r="GB157" s="36"/>
      <c r="GH157" s="36"/>
      <c r="GN157" s="36"/>
      <c r="GT157" s="36"/>
      <c r="GZ157" s="36"/>
      <c r="HF157" s="36"/>
      <c r="HL157" s="36"/>
      <c r="HR157" s="36"/>
      <c r="HX157" s="36"/>
      <c r="ID157" s="36"/>
      <c r="IJ157" s="36"/>
      <c r="IP157" s="36"/>
      <c r="IU157" s="36"/>
      <c r="IV157" s="36"/>
    </row>
    <row r="158" spans="1:256">
      <c r="A158" s="26">
        <v>156</v>
      </c>
      <c r="B158" s="28">
        <f>'فرم خام- پرینت- ثبت داده'!C164</f>
        <v>0</v>
      </c>
      <c r="C158" s="28">
        <f>'فرم خام- پرینت- ثبت داده'!D164</f>
        <v>0</v>
      </c>
      <c r="D158" s="28">
        <f>'فرم خام- پرینت- ثبت داده'!E164</f>
        <v>0</v>
      </c>
      <c r="E158" s="28">
        <f>'فرم خام- پرینت- ثبت داده'!F164</f>
        <v>0</v>
      </c>
      <c r="F158" s="28">
        <f>'فرم خام- پرینت- ثبت داده'!G164</f>
        <v>0</v>
      </c>
      <c r="G158" s="33"/>
      <c r="H158" s="51"/>
      <c r="I158" s="27">
        <f>B158*0</f>
        <v>0</v>
      </c>
      <c r="J158" s="28">
        <f>C158*1</f>
        <v>0</v>
      </c>
      <c r="K158" s="28">
        <f t="shared" si="83"/>
        <v>0</v>
      </c>
      <c r="L158" s="28">
        <f>E158*3</f>
        <v>0</v>
      </c>
      <c r="M158" s="28">
        <f>F158*4</f>
        <v>0</v>
      </c>
      <c r="N158" s="56">
        <f t="shared" si="84"/>
        <v>0</v>
      </c>
      <c r="DT158" s="36"/>
      <c r="DU158" s="55"/>
      <c r="DV158" s="84"/>
      <c r="DW158" s="55"/>
      <c r="DX158" s="55">
        <f t="shared" si="88"/>
        <v>0</v>
      </c>
      <c r="DY158" s="55">
        <v>22</v>
      </c>
      <c r="DZ158" s="55">
        <v>38</v>
      </c>
      <c r="EF158" s="36"/>
      <c r="EL158" s="36"/>
      <c r="ER158" s="36"/>
      <c r="EX158" s="36"/>
      <c r="FD158" s="36"/>
      <c r="FJ158" s="36"/>
      <c r="FP158" s="36"/>
      <c r="FV158" s="36"/>
      <c r="GB158" s="36"/>
      <c r="GH158" s="36"/>
      <c r="GN158" s="36"/>
      <c r="GT158" s="36"/>
      <c r="GZ158" s="36"/>
      <c r="HF158" s="36"/>
      <c r="HL158" s="36"/>
      <c r="HR158" s="36"/>
      <c r="HX158" s="36"/>
      <c r="ID158" s="36"/>
      <c r="IJ158" s="36"/>
      <c r="IP158" s="36"/>
      <c r="IU158" s="36"/>
      <c r="IV158" s="36"/>
    </row>
    <row r="159" spans="1:256">
      <c r="A159" s="26">
        <v>157</v>
      </c>
      <c r="B159" s="28">
        <f>'فرم خام- پرینت- ثبت داده'!C165</f>
        <v>0</v>
      </c>
      <c r="C159" s="28">
        <f>'فرم خام- پرینت- ثبت داده'!D165</f>
        <v>0</v>
      </c>
      <c r="D159" s="28">
        <f>'فرم خام- پرینت- ثبت داده'!E165</f>
        <v>0</v>
      </c>
      <c r="E159" s="28">
        <f>'فرم خام- پرینت- ثبت داده'!F165</f>
        <v>0</v>
      </c>
      <c r="F159" s="28">
        <f>'فرم خام- پرینت- ثبت داده'!G165</f>
        <v>0</v>
      </c>
      <c r="G159" s="33"/>
      <c r="H159" s="51"/>
      <c r="I159" s="27">
        <f>B159*4</f>
        <v>0</v>
      </c>
      <c r="J159" s="28">
        <f>C159*3</f>
        <v>0</v>
      </c>
      <c r="K159" s="28">
        <f t="shared" si="83"/>
        <v>0</v>
      </c>
      <c r="L159" s="28">
        <f>E159*1</f>
        <v>0</v>
      </c>
      <c r="M159" s="28">
        <f>F159*0</f>
        <v>0</v>
      </c>
      <c r="N159" s="56">
        <f t="shared" si="84"/>
        <v>0</v>
      </c>
      <c r="DT159" s="36"/>
      <c r="DU159" s="55"/>
      <c r="DV159" s="84"/>
      <c r="DW159" s="55"/>
      <c r="DX159" s="55">
        <f t="shared" si="88"/>
        <v>0</v>
      </c>
      <c r="DY159" s="55">
        <v>22</v>
      </c>
      <c r="DZ159" s="55">
        <v>37</v>
      </c>
      <c r="EF159" s="36"/>
      <c r="EL159" s="36"/>
      <c r="ER159" s="36"/>
      <c r="EX159" s="36"/>
      <c r="FD159" s="36"/>
      <c r="FJ159" s="36"/>
      <c r="FP159" s="36"/>
      <c r="FV159" s="36"/>
      <c r="GB159" s="36"/>
      <c r="GH159" s="36"/>
      <c r="GN159" s="36"/>
      <c r="GT159" s="36"/>
      <c r="GZ159" s="36"/>
      <c r="HF159" s="36"/>
      <c r="HL159" s="36"/>
      <c r="HR159" s="36"/>
      <c r="HX159" s="36"/>
      <c r="ID159" s="36"/>
      <c r="IJ159" s="36"/>
      <c r="IP159" s="36"/>
      <c r="IU159" s="36"/>
      <c r="IV159" s="36"/>
    </row>
    <row r="160" spans="1:256">
      <c r="A160" s="26">
        <v>158</v>
      </c>
      <c r="B160" s="28">
        <f>'فرم خام- پرینت- ثبت داده'!C166</f>
        <v>0</v>
      </c>
      <c r="C160" s="28">
        <f>'فرم خام- پرینت- ثبت داده'!D166</f>
        <v>0</v>
      </c>
      <c r="D160" s="28">
        <f>'فرم خام- پرینت- ثبت داده'!E166</f>
        <v>0</v>
      </c>
      <c r="E160" s="28">
        <f>'فرم خام- پرینت- ثبت داده'!F166</f>
        <v>0</v>
      </c>
      <c r="F160" s="28">
        <f>'فرم خام- پرینت- ثبت داده'!G166</f>
        <v>0</v>
      </c>
      <c r="G160" s="33"/>
      <c r="H160" s="51"/>
      <c r="I160" s="27">
        <f>B160*4</f>
        <v>0</v>
      </c>
      <c r="J160" s="28">
        <f>C160*3</f>
        <v>0</v>
      </c>
      <c r="K160" s="28">
        <f t="shared" si="83"/>
        <v>0</v>
      </c>
      <c r="L160" s="28">
        <f>E160*1</f>
        <v>0</v>
      </c>
      <c r="M160" s="28">
        <f>F160*0</f>
        <v>0</v>
      </c>
      <c r="N160" s="56">
        <f t="shared" si="84"/>
        <v>0</v>
      </c>
      <c r="DT160" s="36"/>
      <c r="DU160" s="55"/>
      <c r="DV160" s="84"/>
      <c r="DW160" s="55"/>
      <c r="DX160" s="55">
        <f t="shared" si="88"/>
        <v>0</v>
      </c>
      <c r="DY160" s="55">
        <v>22</v>
      </c>
      <c r="DZ160" s="55">
        <v>36</v>
      </c>
      <c r="EF160" s="36"/>
      <c r="EL160" s="36"/>
      <c r="ER160" s="36"/>
      <c r="EX160" s="36"/>
      <c r="FD160" s="36"/>
      <c r="FJ160" s="36"/>
      <c r="FP160" s="36"/>
      <c r="FV160" s="36"/>
      <c r="GB160" s="36"/>
      <c r="GH160" s="36"/>
      <c r="GN160" s="36"/>
      <c r="GT160" s="36"/>
      <c r="GZ160" s="36"/>
      <c r="HF160" s="36"/>
      <c r="HL160" s="36"/>
      <c r="HR160" s="36"/>
      <c r="HX160" s="36"/>
      <c r="ID160" s="36"/>
      <c r="IJ160" s="36"/>
      <c r="IP160" s="36"/>
      <c r="IU160" s="36"/>
      <c r="IV160" s="36"/>
    </row>
    <row r="161" spans="1:256">
      <c r="A161" s="26">
        <v>159</v>
      </c>
      <c r="B161" s="28">
        <f>'فرم خام- پرینت- ثبت داده'!C167</f>
        <v>0</v>
      </c>
      <c r="C161" s="28">
        <f>'فرم خام- پرینت- ثبت داده'!D167</f>
        <v>0</v>
      </c>
      <c r="D161" s="28">
        <f>'فرم خام- پرینت- ثبت داده'!E167</f>
        <v>0</v>
      </c>
      <c r="E161" s="28">
        <f>'فرم خام- پرینت- ثبت داده'!F167</f>
        <v>0</v>
      </c>
      <c r="F161" s="28">
        <f>'فرم خام- پرینت- ثبت داده'!G167</f>
        <v>0</v>
      </c>
      <c r="G161" s="33"/>
      <c r="H161" s="51"/>
      <c r="I161" s="27">
        <f>B161*0</f>
        <v>0</v>
      </c>
      <c r="J161" s="28">
        <f>C161*1</f>
        <v>0</v>
      </c>
      <c r="K161" s="28">
        <f t="shared" si="83"/>
        <v>0</v>
      </c>
      <c r="L161" s="28">
        <f>E161*3</f>
        <v>0</v>
      </c>
      <c r="M161" s="28">
        <f>F161*4</f>
        <v>0</v>
      </c>
      <c r="N161" s="56">
        <f t="shared" si="84"/>
        <v>0</v>
      </c>
      <c r="DT161" s="36"/>
      <c r="DU161" s="55"/>
      <c r="DV161" s="84"/>
      <c r="DW161" s="55"/>
      <c r="DX161" s="55">
        <f t="shared" si="88"/>
        <v>0</v>
      </c>
      <c r="DY161" s="55">
        <v>22</v>
      </c>
      <c r="DZ161" s="55">
        <v>35</v>
      </c>
      <c r="EF161" s="36"/>
      <c r="EL161" s="36"/>
      <c r="ER161" s="36"/>
      <c r="EX161" s="36"/>
      <c r="FD161" s="36"/>
      <c r="FJ161" s="36"/>
      <c r="FP161" s="36"/>
      <c r="FV161" s="36"/>
      <c r="GB161" s="36"/>
      <c r="GH161" s="36"/>
      <c r="GN161" s="36"/>
      <c r="GT161" s="36"/>
      <c r="GZ161" s="36"/>
      <c r="HF161" s="36"/>
      <c r="HL161" s="36"/>
      <c r="HR161" s="36"/>
      <c r="HX161" s="36"/>
      <c r="ID161" s="36"/>
      <c r="IJ161" s="36"/>
      <c r="IP161" s="36"/>
      <c r="IU161" s="36"/>
      <c r="IV161" s="36"/>
    </row>
    <row r="162" spans="1:256">
      <c r="A162" s="26">
        <v>160</v>
      </c>
      <c r="B162" s="28">
        <f>'فرم خام- پرینت- ثبت داده'!C168</f>
        <v>0</v>
      </c>
      <c r="C162" s="28">
        <f>'فرم خام- پرینت- ثبت داده'!D168</f>
        <v>0</v>
      </c>
      <c r="D162" s="28">
        <f>'فرم خام- پرینت- ثبت داده'!E168</f>
        <v>0</v>
      </c>
      <c r="E162" s="28">
        <f>'فرم خام- پرینت- ثبت داده'!F168</f>
        <v>0</v>
      </c>
      <c r="F162" s="28">
        <f>'فرم خام- پرینت- ثبت داده'!G168</f>
        <v>0</v>
      </c>
      <c r="G162" s="33"/>
      <c r="H162" s="51"/>
      <c r="I162" s="27">
        <f>B162*4</f>
        <v>0</v>
      </c>
      <c r="J162" s="28">
        <f>C162*3</f>
        <v>0</v>
      </c>
      <c r="K162" s="28">
        <f t="shared" si="83"/>
        <v>0</v>
      </c>
      <c r="L162" s="28">
        <f>E162*1</f>
        <v>0</v>
      </c>
      <c r="M162" s="28">
        <f>F162*0</f>
        <v>0</v>
      </c>
      <c r="N162" s="56">
        <f t="shared" si="84"/>
        <v>0</v>
      </c>
      <c r="DT162" s="36"/>
      <c r="DU162" s="55"/>
      <c r="DV162" s="84"/>
      <c r="DW162" s="55"/>
      <c r="DX162" s="55">
        <f t="shared" si="88"/>
        <v>0</v>
      </c>
      <c r="DY162" s="55">
        <v>20</v>
      </c>
      <c r="DZ162" s="55">
        <v>34</v>
      </c>
      <c r="EF162" s="36"/>
      <c r="EL162" s="36"/>
      <c r="ER162" s="36"/>
      <c r="EX162" s="36"/>
      <c r="FD162" s="36"/>
      <c r="FJ162" s="36"/>
      <c r="FP162" s="36"/>
      <c r="FV162" s="36"/>
      <c r="GB162" s="36"/>
      <c r="GH162" s="36"/>
      <c r="GN162" s="36"/>
      <c r="GT162" s="36"/>
      <c r="GZ162" s="36"/>
      <c r="HF162" s="36"/>
      <c r="HL162" s="36"/>
      <c r="HR162" s="36"/>
      <c r="HX162" s="36"/>
      <c r="ID162" s="36"/>
      <c r="IJ162" s="36"/>
      <c r="IP162" s="36"/>
      <c r="IU162" s="36"/>
      <c r="IV162" s="36"/>
    </row>
    <row r="163" spans="1:256">
      <c r="A163" s="26">
        <v>161</v>
      </c>
      <c r="B163" s="28">
        <f>'فرم خام- پرینت- ثبت داده'!C169</f>
        <v>0</v>
      </c>
      <c r="C163" s="28">
        <f>'فرم خام- پرینت- ثبت داده'!D169</f>
        <v>0</v>
      </c>
      <c r="D163" s="28">
        <f>'فرم خام- پرینت- ثبت داده'!E169</f>
        <v>0</v>
      </c>
      <c r="E163" s="28">
        <f>'فرم خام- پرینت- ثبت داده'!F169</f>
        <v>0</v>
      </c>
      <c r="F163" s="28">
        <f>'فرم خام- پرینت- ثبت داده'!G169</f>
        <v>0</v>
      </c>
      <c r="G163" s="33"/>
      <c r="H163" s="51"/>
      <c r="I163" s="27">
        <f>B163*4</f>
        <v>0</v>
      </c>
      <c r="J163" s="28">
        <f>C163*3</f>
        <v>0</v>
      </c>
      <c r="K163" s="28">
        <f t="shared" si="83"/>
        <v>0</v>
      </c>
      <c r="L163" s="28">
        <f>E163*1</f>
        <v>0</v>
      </c>
      <c r="M163" s="28">
        <f>F163*0</f>
        <v>0</v>
      </c>
      <c r="N163" s="56">
        <f t="shared" si="84"/>
        <v>0</v>
      </c>
      <c r="DT163" s="36"/>
      <c r="DZ163" s="36"/>
      <c r="EF163" s="36"/>
      <c r="EL163" s="36"/>
      <c r="ER163" s="36"/>
      <c r="EX163" s="36"/>
      <c r="FD163" s="36"/>
      <c r="FJ163" s="36"/>
      <c r="FP163" s="36"/>
      <c r="FV163" s="36"/>
      <c r="GB163" s="36"/>
      <c r="GH163" s="36"/>
      <c r="GN163" s="36"/>
      <c r="GT163" s="36"/>
      <c r="GZ163" s="36"/>
      <c r="HF163" s="36"/>
      <c r="HL163" s="36"/>
      <c r="HR163" s="36"/>
      <c r="HX163" s="36"/>
      <c r="ID163" s="36"/>
      <c r="IJ163" s="36"/>
      <c r="IP163" s="36"/>
      <c r="IU163" s="36"/>
      <c r="IV163" s="36"/>
    </row>
    <row r="164" spans="1:256">
      <c r="A164" s="26">
        <v>162</v>
      </c>
      <c r="B164" s="28">
        <f>'فرم خام- پرینت- ثبت داده'!C170</f>
        <v>0</v>
      </c>
      <c r="C164" s="28">
        <f>'فرم خام- پرینت- ثبت داده'!D170</f>
        <v>0</v>
      </c>
      <c r="D164" s="28">
        <f>'فرم خام- پرینت- ثبت داده'!E170</f>
        <v>0</v>
      </c>
      <c r="E164" s="28">
        <f>'فرم خام- پرینت- ثبت داده'!F170</f>
        <v>0</v>
      </c>
      <c r="F164" s="28">
        <f>'فرم خام- پرینت- ثبت داده'!G170</f>
        <v>0</v>
      </c>
      <c r="G164" s="33"/>
      <c r="H164" s="51"/>
      <c r="I164" s="27">
        <f>B164*0</f>
        <v>0</v>
      </c>
      <c r="J164" s="28">
        <f>C164*1</f>
        <v>0</v>
      </c>
      <c r="K164" s="28">
        <f t="shared" si="83"/>
        <v>0</v>
      </c>
      <c r="L164" s="28">
        <f>E164*3</f>
        <v>0</v>
      </c>
      <c r="M164" s="28">
        <f>F164*4</f>
        <v>0</v>
      </c>
      <c r="N164" s="56">
        <f t="shared" si="84"/>
        <v>0</v>
      </c>
      <c r="DT164" s="36"/>
      <c r="DZ164" s="36"/>
      <c r="EF164" s="36"/>
      <c r="EL164" s="36"/>
      <c r="ER164" s="36"/>
      <c r="EX164" s="36"/>
      <c r="FD164" s="36"/>
      <c r="FJ164" s="36"/>
      <c r="FP164" s="36"/>
      <c r="FV164" s="36"/>
      <c r="GB164" s="36"/>
      <c r="GH164" s="36"/>
      <c r="GN164" s="36"/>
      <c r="GT164" s="36"/>
      <c r="GZ164" s="36"/>
      <c r="HF164" s="36"/>
      <c r="HL164" s="36"/>
      <c r="HR164" s="36"/>
      <c r="HX164" s="36"/>
      <c r="ID164" s="36"/>
      <c r="IJ164" s="36"/>
      <c r="IP164" s="36"/>
      <c r="IU164" s="36"/>
      <c r="IV164" s="36"/>
    </row>
    <row r="165" spans="1:256">
      <c r="A165" s="26">
        <v>163</v>
      </c>
      <c r="B165" s="28">
        <f>'فرم خام- پرینت- ثبت داده'!C171</f>
        <v>0</v>
      </c>
      <c r="C165" s="28">
        <f>'فرم خام- پرینت- ثبت داده'!D171</f>
        <v>0</v>
      </c>
      <c r="D165" s="28">
        <f>'فرم خام- پرینت- ثبت داده'!E171</f>
        <v>0</v>
      </c>
      <c r="E165" s="28">
        <f>'فرم خام- پرینت- ثبت داده'!F171</f>
        <v>0</v>
      </c>
      <c r="F165" s="28">
        <f>'فرم خام- پرینت- ثبت داده'!G171</f>
        <v>0</v>
      </c>
      <c r="G165" s="33"/>
      <c r="H165" s="51"/>
      <c r="I165" s="27">
        <f>B165*0</f>
        <v>0</v>
      </c>
      <c r="J165" s="28">
        <f>C165*1</f>
        <v>0</v>
      </c>
      <c r="K165" s="28">
        <f t="shared" si="83"/>
        <v>0</v>
      </c>
      <c r="L165" s="28">
        <f>E165*3</f>
        <v>0</v>
      </c>
      <c r="M165" s="28">
        <f>F165*4</f>
        <v>0</v>
      </c>
      <c r="N165" s="56">
        <f t="shared" si="84"/>
        <v>0</v>
      </c>
      <c r="DT165" s="36"/>
      <c r="DZ165" s="36"/>
      <c r="EF165" s="36"/>
      <c r="EL165" s="36"/>
      <c r="ER165" s="36"/>
      <c r="EX165" s="36"/>
      <c r="FD165" s="36"/>
      <c r="FJ165" s="36"/>
      <c r="FP165" s="36"/>
      <c r="FV165" s="36"/>
      <c r="GB165" s="36"/>
      <c r="GH165" s="36"/>
      <c r="GN165" s="36"/>
      <c r="GT165" s="36"/>
      <c r="GZ165" s="36"/>
      <c r="HF165" s="36"/>
      <c r="HL165" s="36"/>
      <c r="HR165" s="36"/>
      <c r="HX165" s="36"/>
      <c r="ID165" s="36"/>
      <c r="IJ165" s="36"/>
      <c r="IP165" s="36"/>
      <c r="IU165" s="36"/>
      <c r="IV165" s="36"/>
    </row>
    <row r="166" spans="1:256">
      <c r="A166" s="26">
        <v>164</v>
      </c>
      <c r="B166" s="28">
        <f>'فرم خام- پرینت- ثبت داده'!C172</f>
        <v>0</v>
      </c>
      <c r="C166" s="28">
        <f>'فرم خام- پرینت- ثبت داده'!D172</f>
        <v>0</v>
      </c>
      <c r="D166" s="28">
        <f>'فرم خام- پرینت- ثبت داده'!E172</f>
        <v>0</v>
      </c>
      <c r="E166" s="28">
        <f>'فرم خام- پرینت- ثبت داده'!F172</f>
        <v>0</v>
      </c>
      <c r="F166" s="28">
        <f>'فرم خام- پرینت- ثبت داده'!G172</f>
        <v>0</v>
      </c>
      <c r="G166" s="33"/>
      <c r="H166" s="51"/>
      <c r="I166" s="27">
        <f>B166*4</f>
        <v>0</v>
      </c>
      <c r="J166" s="28">
        <f>C166*3</f>
        <v>0</v>
      </c>
      <c r="K166" s="28">
        <f t="shared" si="83"/>
        <v>0</v>
      </c>
      <c r="L166" s="28">
        <f>E166*1</f>
        <v>0</v>
      </c>
      <c r="M166" s="28">
        <f>F166*0</f>
        <v>0</v>
      </c>
      <c r="N166" s="56">
        <f t="shared" si="84"/>
        <v>0</v>
      </c>
      <c r="DT166" s="36"/>
      <c r="DZ166" s="36"/>
      <c r="EF166" s="36"/>
      <c r="EL166" s="36"/>
      <c r="ER166" s="36"/>
      <c r="EX166" s="36"/>
      <c r="FD166" s="36"/>
      <c r="FJ166" s="36"/>
      <c r="FP166" s="36"/>
      <c r="FV166" s="36"/>
      <c r="GB166" s="36"/>
      <c r="GH166" s="36"/>
      <c r="GN166" s="36"/>
      <c r="GT166" s="36"/>
      <c r="GZ166" s="36"/>
      <c r="HF166" s="36"/>
      <c r="HL166" s="36"/>
      <c r="HR166" s="36"/>
      <c r="HX166" s="36"/>
      <c r="ID166" s="36"/>
      <c r="IJ166" s="36"/>
      <c r="IP166" s="36"/>
      <c r="IU166" s="36"/>
      <c r="IV166" s="36"/>
    </row>
    <row r="167" spans="1:256">
      <c r="A167" s="26">
        <v>165</v>
      </c>
      <c r="B167" s="28">
        <f>'فرم خام- پرینت- ثبت داده'!C173</f>
        <v>0</v>
      </c>
      <c r="C167" s="28">
        <f>'فرم خام- پرینت- ثبت داده'!D173</f>
        <v>0</v>
      </c>
      <c r="D167" s="28">
        <f>'فرم خام- پرینت- ثبت داده'!E173</f>
        <v>0</v>
      </c>
      <c r="E167" s="28">
        <f>'فرم خام- پرینت- ثبت داده'!F173</f>
        <v>0</v>
      </c>
      <c r="F167" s="28">
        <f>'فرم خام- پرینت- ثبت داده'!G173</f>
        <v>0</v>
      </c>
      <c r="G167" s="33"/>
      <c r="H167" s="51"/>
      <c r="I167" s="27">
        <f>B167*4</f>
        <v>0</v>
      </c>
      <c r="J167" s="28">
        <f>C167*3</f>
        <v>0</v>
      </c>
      <c r="K167" s="28">
        <f t="shared" si="83"/>
        <v>0</v>
      </c>
      <c r="L167" s="28">
        <f>E167*1</f>
        <v>0</v>
      </c>
      <c r="M167" s="28">
        <f>F167*0</f>
        <v>0</v>
      </c>
      <c r="N167" s="56">
        <f t="shared" si="84"/>
        <v>0</v>
      </c>
      <c r="DT167" s="36"/>
      <c r="DZ167" s="36"/>
      <c r="EF167" s="36"/>
      <c r="EL167" s="36"/>
      <c r="ER167" s="36"/>
      <c r="EX167" s="36"/>
      <c r="FD167" s="36"/>
      <c r="FJ167" s="36"/>
      <c r="FP167" s="36"/>
      <c r="FV167" s="36"/>
      <c r="GB167" s="36"/>
      <c r="GH167" s="36"/>
      <c r="GN167" s="36"/>
      <c r="GT167" s="36"/>
      <c r="GZ167" s="36"/>
      <c r="HF167" s="36"/>
      <c r="HL167" s="36"/>
      <c r="HR167" s="36"/>
      <c r="HX167" s="36"/>
      <c r="ID167" s="36"/>
      <c r="IJ167" s="36"/>
      <c r="IP167" s="36"/>
      <c r="IU167" s="36"/>
      <c r="IV167" s="36"/>
    </row>
    <row r="168" spans="1:256">
      <c r="A168" s="26">
        <v>166</v>
      </c>
      <c r="B168" s="28">
        <f>'فرم خام- پرینت- ثبت داده'!C174</f>
        <v>0</v>
      </c>
      <c r="C168" s="28">
        <f>'فرم خام- پرینت- ثبت داده'!D174</f>
        <v>0</v>
      </c>
      <c r="D168" s="28">
        <f>'فرم خام- پرینت- ثبت داده'!E174</f>
        <v>0</v>
      </c>
      <c r="E168" s="28">
        <f>'فرم خام- پرینت- ثبت داده'!F174</f>
        <v>0</v>
      </c>
      <c r="F168" s="28">
        <f>'فرم خام- پرینت- ثبت داده'!G174</f>
        <v>0</v>
      </c>
      <c r="G168" s="34"/>
      <c r="H168" s="51"/>
      <c r="I168" s="27">
        <f>B168*0</f>
        <v>0</v>
      </c>
      <c r="J168" s="28">
        <f>C168*1</f>
        <v>0</v>
      </c>
      <c r="K168" s="28">
        <f t="shared" si="83"/>
        <v>0</v>
      </c>
      <c r="L168" s="28">
        <f>E168*3</f>
        <v>0</v>
      </c>
      <c r="M168" s="28">
        <f>F168*4</f>
        <v>0</v>
      </c>
      <c r="N168" s="56">
        <f t="shared" si="84"/>
        <v>0</v>
      </c>
      <c r="DT168" s="36"/>
      <c r="DZ168" s="36"/>
      <c r="EF168" s="36"/>
      <c r="EL168" s="36"/>
      <c r="ER168" s="36"/>
      <c r="EX168" s="36"/>
      <c r="FD168" s="36"/>
      <c r="FJ168" s="36"/>
      <c r="FP168" s="36"/>
      <c r="FV168" s="36"/>
      <c r="GB168" s="36"/>
      <c r="GH168" s="36"/>
      <c r="GN168" s="36"/>
      <c r="GT168" s="36"/>
      <c r="GZ168" s="36"/>
      <c r="HF168" s="36"/>
      <c r="HL168" s="36"/>
      <c r="HR168" s="36"/>
      <c r="HX168" s="36"/>
      <c r="ID168" s="36"/>
      <c r="IJ168" s="36"/>
      <c r="IP168" s="36"/>
      <c r="IU168" s="36"/>
      <c r="IV168" s="36"/>
    </row>
    <row r="169" spans="1:256">
      <c r="A169" s="26">
        <v>167</v>
      </c>
      <c r="B169" s="28">
        <f>'فرم خام- پرینت- ثبت داده'!C175</f>
        <v>0</v>
      </c>
      <c r="C169" s="28">
        <f>'فرم خام- پرینت- ثبت داده'!D175</f>
        <v>0</v>
      </c>
      <c r="D169" s="28">
        <f>'فرم خام- پرینت- ثبت داده'!E175</f>
        <v>0</v>
      </c>
      <c r="E169" s="28">
        <f>'فرم خام- پرینت- ثبت داده'!F175</f>
        <v>0</v>
      </c>
      <c r="F169" s="28">
        <f>'فرم خام- پرینت- ثبت داده'!G175</f>
        <v>0</v>
      </c>
      <c r="G169" s="34"/>
      <c r="H169" s="51"/>
      <c r="I169" s="27">
        <f>B169*4</f>
        <v>0</v>
      </c>
      <c r="J169" s="28">
        <f>C169*3</f>
        <v>0</v>
      </c>
      <c r="K169" s="28">
        <f t="shared" si="83"/>
        <v>0</v>
      </c>
      <c r="L169" s="28">
        <f>E169*1</f>
        <v>0</v>
      </c>
      <c r="M169" s="28">
        <f>F169*0</f>
        <v>0</v>
      </c>
      <c r="N169" s="56">
        <f t="shared" si="84"/>
        <v>0</v>
      </c>
      <c r="DT169" s="36"/>
      <c r="DZ169" s="36"/>
      <c r="EF169" s="36"/>
      <c r="EL169" s="36"/>
      <c r="ER169" s="36"/>
      <c r="EX169" s="36"/>
      <c r="FD169" s="36"/>
      <c r="FJ169" s="36"/>
      <c r="FP169" s="36"/>
      <c r="FV169" s="36"/>
      <c r="GB169" s="36"/>
      <c r="GH169" s="36"/>
      <c r="GN169" s="36"/>
      <c r="GT169" s="36"/>
      <c r="GZ169" s="36"/>
      <c r="HF169" s="36"/>
      <c r="HL169" s="36"/>
      <c r="HR169" s="36"/>
      <c r="HX169" s="36"/>
      <c r="ID169" s="36"/>
      <c r="IJ169" s="36"/>
      <c r="IP169" s="36"/>
      <c r="IU169" s="36"/>
      <c r="IV169" s="36"/>
    </row>
    <row r="170" spans="1:256">
      <c r="A170" s="26">
        <v>168</v>
      </c>
      <c r="B170" s="28">
        <f>'فرم خام- پرینت- ثبت داده'!C176</f>
        <v>0</v>
      </c>
      <c r="C170" s="28">
        <f>'فرم خام- پرینت- ثبت داده'!D176</f>
        <v>0</v>
      </c>
      <c r="D170" s="28">
        <f>'فرم خام- پرینت- ثبت داده'!E176</f>
        <v>0</v>
      </c>
      <c r="E170" s="28">
        <f>'فرم خام- پرینت- ثبت داده'!F176</f>
        <v>0</v>
      </c>
      <c r="F170" s="28">
        <f>'فرم خام- پرینت- ثبت داده'!G176</f>
        <v>0</v>
      </c>
      <c r="G170" s="34"/>
      <c r="H170" s="51"/>
      <c r="I170" s="27">
        <f>B170*4</f>
        <v>0</v>
      </c>
      <c r="J170" s="28">
        <f>C170*3</f>
        <v>0</v>
      </c>
      <c r="K170" s="28">
        <f t="shared" si="83"/>
        <v>0</v>
      </c>
      <c r="L170" s="28">
        <f>E170*1</f>
        <v>0</v>
      </c>
      <c r="M170" s="28">
        <f>F170*0</f>
        <v>0</v>
      </c>
      <c r="N170" s="56">
        <f t="shared" si="84"/>
        <v>0</v>
      </c>
      <c r="DT170" s="36"/>
      <c r="DZ170" s="36"/>
      <c r="EF170" s="36"/>
      <c r="EL170" s="36"/>
      <c r="ER170" s="36"/>
      <c r="EX170" s="36"/>
      <c r="FD170" s="36"/>
      <c r="FJ170" s="36"/>
      <c r="FP170" s="36"/>
      <c r="FV170" s="36"/>
      <c r="GB170" s="36"/>
      <c r="GH170" s="36"/>
      <c r="GN170" s="36"/>
      <c r="GT170" s="36"/>
      <c r="GZ170" s="36"/>
      <c r="HF170" s="36"/>
      <c r="HL170" s="36"/>
      <c r="HR170" s="36"/>
      <c r="HX170" s="36"/>
      <c r="ID170" s="36"/>
      <c r="IJ170" s="36"/>
      <c r="IP170" s="36"/>
      <c r="IU170" s="36"/>
      <c r="IV170" s="36"/>
    </row>
    <row r="171" spans="1:256">
      <c r="A171" s="26">
        <v>169</v>
      </c>
      <c r="B171" s="28">
        <f>'فرم خام- پرینت- ثبت داده'!C177</f>
        <v>0</v>
      </c>
      <c r="C171" s="28">
        <f>'فرم خام- پرینت- ثبت داده'!D177</f>
        <v>0</v>
      </c>
      <c r="D171" s="28">
        <f>'فرم خام- پرینت- ثبت داده'!E177</f>
        <v>0</v>
      </c>
      <c r="E171" s="28">
        <f>'فرم خام- پرینت- ثبت داده'!F177</f>
        <v>0</v>
      </c>
      <c r="F171" s="28">
        <f>'فرم خام- پرینت- ثبت داده'!G177</f>
        <v>0</v>
      </c>
      <c r="G171" s="34"/>
      <c r="H171" s="51"/>
      <c r="I171" s="27">
        <f>B171*0</f>
        <v>0</v>
      </c>
      <c r="J171" s="28">
        <f>C171*1</f>
        <v>0</v>
      </c>
      <c r="K171" s="28">
        <f t="shared" si="83"/>
        <v>0</v>
      </c>
      <c r="L171" s="28">
        <f>E171*3</f>
        <v>0</v>
      </c>
      <c r="M171" s="28">
        <f>F171*4</f>
        <v>0</v>
      </c>
      <c r="N171" s="56">
        <f t="shared" si="84"/>
        <v>0</v>
      </c>
      <c r="DT171" s="36"/>
      <c r="DZ171" s="36"/>
      <c r="EF171" s="36"/>
      <c r="EL171" s="36"/>
      <c r="ER171" s="36"/>
      <c r="EX171" s="36"/>
      <c r="FD171" s="36"/>
      <c r="FJ171" s="36"/>
      <c r="FP171" s="36"/>
      <c r="FV171" s="36"/>
      <c r="GB171" s="36"/>
      <c r="GH171" s="36"/>
      <c r="GN171" s="36"/>
      <c r="GT171" s="36"/>
      <c r="GZ171" s="36"/>
      <c r="HF171" s="36"/>
      <c r="HL171" s="36"/>
      <c r="HR171" s="36"/>
      <c r="HX171" s="36"/>
      <c r="ID171" s="36"/>
      <c r="IJ171" s="36"/>
      <c r="IP171" s="36"/>
      <c r="IU171" s="36"/>
      <c r="IV171" s="36"/>
    </row>
    <row r="172" spans="1:256">
      <c r="A172" s="26">
        <v>170</v>
      </c>
      <c r="B172" s="28">
        <f>'فرم خام- پرینت- ثبت داده'!C178</f>
        <v>0</v>
      </c>
      <c r="C172" s="28">
        <f>'فرم خام- پرینت- ثبت داده'!D178</f>
        <v>0</v>
      </c>
      <c r="D172" s="28">
        <f>'فرم خام- پرینت- ثبت داده'!E178</f>
        <v>0</v>
      </c>
      <c r="E172" s="28">
        <f>'فرم خام- پرینت- ثبت داده'!F178</f>
        <v>0</v>
      </c>
      <c r="F172" s="28">
        <f>'فرم خام- پرینت- ثبت داده'!G178</f>
        <v>0</v>
      </c>
      <c r="G172" s="34"/>
      <c r="H172" s="51"/>
      <c r="I172" s="27">
        <f>B172*4</f>
        <v>0</v>
      </c>
      <c r="J172" s="28">
        <f>C172*3</f>
        <v>0</v>
      </c>
      <c r="K172" s="28">
        <f t="shared" si="83"/>
        <v>0</v>
      </c>
      <c r="L172" s="28">
        <f>E172*1</f>
        <v>0</v>
      </c>
      <c r="M172" s="28">
        <f>F172*0</f>
        <v>0</v>
      </c>
      <c r="N172" s="56">
        <f t="shared" si="84"/>
        <v>0</v>
      </c>
      <c r="DT172" s="36"/>
      <c r="DZ172" s="36"/>
      <c r="EF172" s="36"/>
      <c r="EL172" s="36"/>
      <c r="ER172" s="36"/>
      <c r="EX172" s="36"/>
      <c r="FD172" s="36"/>
      <c r="FJ172" s="36"/>
      <c r="FP172" s="36"/>
      <c r="FV172" s="36"/>
      <c r="GB172" s="36"/>
      <c r="GH172" s="36"/>
      <c r="GN172" s="36"/>
      <c r="GT172" s="36"/>
      <c r="GZ172" s="36"/>
      <c r="HF172" s="36"/>
      <c r="HL172" s="36"/>
      <c r="HR172" s="36"/>
      <c r="HX172" s="36"/>
      <c r="ID172" s="36"/>
      <c r="IJ172" s="36"/>
      <c r="IP172" s="36"/>
      <c r="IU172" s="36"/>
      <c r="IV172" s="36"/>
    </row>
    <row r="173" spans="1:256">
      <c r="A173" s="26">
        <v>171</v>
      </c>
      <c r="B173" s="28">
        <f>'فرم خام- پرینت- ثبت داده'!C179</f>
        <v>0</v>
      </c>
      <c r="C173" s="28">
        <f>'فرم خام- پرینت- ثبت داده'!D179</f>
        <v>0</v>
      </c>
      <c r="D173" s="28">
        <f>'فرم خام- پرینت- ثبت داده'!E179</f>
        <v>0</v>
      </c>
      <c r="E173" s="28">
        <f>'فرم خام- پرینت- ثبت داده'!F179</f>
        <v>0</v>
      </c>
      <c r="F173" s="28">
        <f>'فرم خام- پرینت- ثبت داده'!G179</f>
        <v>0</v>
      </c>
      <c r="G173" s="34"/>
      <c r="H173" s="51"/>
      <c r="I173" s="27">
        <f>B173*4</f>
        <v>0</v>
      </c>
      <c r="J173" s="28">
        <f>C173*3</f>
        <v>0</v>
      </c>
      <c r="K173" s="28">
        <f t="shared" si="83"/>
        <v>0</v>
      </c>
      <c r="L173" s="28">
        <f>E173*1</f>
        <v>0</v>
      </c>
      <c r="M173" s="28">
        <f>F173*0</f>
        <v>0</v>
      </c>
      <c r="N173" s="56">
        <f t="shared" si="84"/>
        <v>0</v>
      </c>
      <c r="DT173" s="36"/>
      <c r="DZ173" s="36"/>
      <c r="EF173" s="36"/>
      <c r="EL173" s="36"/>
      <c r="ER173" s="36"/>
      <c r="EX173" s="36"/>
      <c r="FD173" s="36"/>
      <c r="FJ173" s="36"/>
      <c r="FP173" s="36"/>
      <c r="FV173" s="36"/>
      <c r="GB173" s="36"/>
      <c r="GH173" s="36"/>
      <c r="GN173" s="36"/>
      <c r="GT173" s="36"/>
      <c r="GZ173" s="36"/>
      <c r="HF173" s="36"/>
      <c r="HL173" s="36"/>
      <c r="HR173" s="36"/>
      <c r="HX173" s="36"/>
      <c r="ID173" s="36"/>
      <c r="IJ173" s="36"/>
      <c r="IP173" s="36"/>
      <c r="IU173" s="36"/>
      <c r="IV173" s="36"/>
    </row>
    <row r="174" spans="1:256">
      <c r="A174" s="26">
        <v>172</v>
      </c>
      <c r="B174" s="28">
        <f>'فرم خام- پرینت- ثبت داده'!C180</f>
        <v>0</v>
      </c>
      <c r="C174" s="28">
        <f>'فرم خام- پرینت- ثبت داده'!D180</f>
        <v>0</v>
      </c>
      <c r="D174" s="28">
        <f>'فرم خام- پرینت- ثبت داده'!E180</f>
        <v>0</v>
      </c>
      <c r="E174" s="28">
        <f>'فرم خام- پرینت- ثبت داده'!F180</f>
        <v>0</v>
      </c>
      <c r="F174" s="28">
        <f>'فرم خام- پرینت- ثبت داده'!G180</f>
        <v>0</v>
      </c>
      <c r="G174" s="34"/>
      <c r="H174" s="51"/>
      <c r="I174" s="27">
        <f>B174*4</f>
        <v>0</v>
      </c>
      <c r="J174" s="28">
        <f>C174*3</f>
        <v>0</v>
      </c>
      <c r="K174" s="28">
        <f t="shared" si="83"/>
        <v>0</v>
      </c>
      <c r="L174" s="28">
        <f>E174*1</f>
        <v>0</v>
      </c>
      <c r="M174" s="28">
        <f>F174*0</f>
        <v>0</v>
      </c>
      <c r="N174" s="56">
        <f t="shared" si="84"/>
        <v>0</v>
      </c>
      <c r="DT174" s="36"/>
      <c r="DZ174" s="36"/>
      <c r="EF174" s="36"/>
      <c r="EL174" s="36"/>
      <c r="ER174" s="36"/>
      <c r="EX174" s="36"/>
      <c r="FD174" s="36"/>
      <c r="FJ174" s="36"/>
      <c r="FP174" s="36"/>
      <c r="FV174" s="36"/>
      <c r="GB174" s="36"/>
      <c r="GH174" s="36"/>
      <c r="GN174" s="36"/>
      <c r="GT174" s="36"/>
      <c r="GZ174" s="36"/>
      <c r="HF174" s="36"/>
      <c r="HL174" s="36"/>
      <c r="HR174" s="36"/>
      <c r="HX174" s="36"/>
      <c r="ID174" s="36"/>
      <c r="IJ174" s="36"/>
      <c r="IP174" s="36"/>
      <c r="IU174" s="36"/>
      <c r="IV174" s="36"/>
    </row>
    <row r="175" spans="1:256">
      <c r="A175" s="26">
        <v>173</v>
      </c>
      <c r="B175" s="28">
        <f>'فرم خام- پرینت- ثبت داده'!C181</f>
        <v>0</v>
      </c>
      <c r="C175" s="28">
        <f>'فرم خام- پرینت- ثبت داده'!D181</f>
        <v>0</v>
      </c>
      <c r="D175" s="28">
        <f>'فرم خام- پرینت- ثبت داده'!E181</f>
        <v>0</v>
      </c>
      <c r="E175" s="28">
        <f>'فرم خام- پرینت- ثبت داده'!F181</f>
        <v>0</v>
      </c>
      <c r="F175" s="28">
        <f>'فرم خام- پرینت- ثبت داده'!G181</f>
        <v>0</v>
      </c>
      <c r="G175" s="34"/>
      <c r="H175" s="51"/>
      <c r="I175" s="27">
        <f>B175*4</f>
        <v>0</v>
      </c>
      <c r="J175" s="28">
        <f>C175*3</f>
        <v>0</v>
      </c>
      <c r="K175" s="28">
        <f t="shared" si="83"/>
        <v>0</v>
      </c>
      <c r="L175" s="28">
        <f>E175*1</f>
        <v>0</v>
      </c>
      <c r="M175" s="28">
        <f>F175*0</f>
        <v>0</v>
      </c>
      <c r="N175" s="56">
        <f t="shared" si="84"/>
        <v>0</v>
      </c>
      <c r="DT175" s="36"/>
      <c r="DZ175" s="36"/>
      <c r="EF175" s="36"/>
      <c r="EL175" s="36"/>
      <c r="ER175" s="36"/>
      <c r="EX175" s="36"/>
      <c r="FD175" s="36"/>
      <c r="FJ175" s="36"/>
      <c r="FP175" s="36"/>
      <c r="FV175" s="36"/>
      <c r="GB175" s="36"/>
      <c r="GH175" s="36"/>
      <c r="GN175" s="36"/>
      <c r="GT175" s="36"/>
      <c r="GZ175" s="36"/>
      <c r="HF175" s="36"/>
      <c r="HL175" s="36"/>
      <c r="HR175" s="36"/>
      <c r="HX175" s="36"/>
      <c r="ID175" s="36"/>
      <c r="IJ175" s="36"/>
      <c r="IP175" s="36"/>
      <c r="IU175" s="36"/>
      <c r="IV175" s="36"/>
    </row>
    <row r="176" spans="1:256">
      <c r="A176" s="26">
        <v>174</v>
      </c>
      <c r="B176" s="28">
        <f>'فرم خام- پرینت- ثبت داده'!C182</f>
        <v>0</v>
      </c>
      <c r="C176" s="28">
        <f>'فرم خام- پرینت- ثبت داده'!D182</f>
        <v>0</v>
      </c>
      <c r="D176" s="28">
        <f>'فرم خام- پرینت- ثبت داده'!E182</f>
        <v>0</v>
      </c>
      <c r="E176" s="28">
        <f>'فرم خام- پرینت- ثبت داده'!F182</f>
        <v>0</v>
      </c>
      <c r="F176" s="28">
        <f>'فرم خام- پرینت- ثبت داده'!G182</f>
        <v>0</v>
      </c>
      <c r="G176" s="34"/>
      <c r="H176" s="51"/>
      <c r="I176" s="27">
        <f>B176*4</f>
        <v>0</v>
      </c>
      <c r="J176" s="28">
        <f>C176*3</f>
        <v>0</v>
      </c>
      <c r="K176" s="28">
        <f t="shared" si="83"/>
        <v>0</v>
      </c>
      <c r="L176" s="28">
        <f>E176*1</f>
        <v>0</v>
      </c>
      <c r="M176" s="28">
        <f>F176*0</f>
        <v>0</v>
      </c>
      <c r="N176" s="56">
        <f t="shared" si="84"/>
        <v>0</v>
      </c>
      <c r="DT176" s="36"/>
      <c r="DZ176" s="36"/>
      <c r="EF176" s="36"/>
      <c r="EL176" s="36"/>
      <c r="ER176" s="36"/>
      <c r="EX176" s="36"/>
      <c r="FD176" s="36"/>
      <c r="FJ176" s="36"/>
      <c r="FP176" s="36"/>
      <c r="FV176" s="36"/>
      <c r="GB176" s="36"/>
      <c r="GH176" s="36"/>
      <c r="GN176" s="36"/>
      <c r="GT176" s="36"/>
      <c r="GZ176" s="36"/>
      <c r="HF176" s="36"/>
      <c r="HL176" s="36"/>
      <c r="HR176" s="36"/>
      <c r="HX176" s="36"/>
      <c r="ID176" s="36"/>
      <c r="IJ176" s="36"/>
      <c r="IP176" s="36"/>
      <c r="IU176" s="36"/>
      <c r="IV176" s="36"/>
    </row>
    <row r="177" spans="1:256">
      <c r="A177" s="26">
        <v>175</v>
      </c>
      <c r="B177" s="28">
        <f>'فرم خام- پرینت- ثبت داده'!C183</f>
        <v>0</v>
      </c>
      <c r="C177" s="28">
        <f>'فرم خام- پرینت- ثبت داده'!D183</f>
        <v>0</v>
      </c>
      <c r="D177" s="28">
        <f>'فرم خام- پرینت- ثبت داده'!E183</f>
        <v>0</v>
      </c>
      <c r="E177" s="28">
        <f>'فرم خام- پرینت- ثبت داده'!F183</f>
        <v>0</v>
      </c>
      <c r="F177" s="28">
        <f>'فرم خام- پرینت- ثبت داده'!G183</f>
        <v>0</v>
      </c>
      <c r="G177" s="34"/>
      <c r="H177" s="51"/>
      <c r="I177" s="27">
        <f>B177*0</f>
        <v>0</v>
      </c>
      <c r="J177" s="28">
        <f>C177*1</f>
        <v>0</v>
      </c>
      <c r="K177" s="28">
        <f t="shared" si="83"/>
        <v>0</v>
      </c>
      <c r="L177" s="28">
        <f>E177*3</f>
        <v>0</v>
      </c>
      <c r="M177" s="28">
        <f>F177*4</f>
        <v>0</v>
      </c>
      <c r="N177" s="56">
        <f t="shared" si="84"/>
        <v>0</v>
      </c>
      <c r="DT177" s="36"/>
      <c r="DZ177" s="36"/>
      <c r="EF177" s="36"/>
      <c r="EL177" s="36"/>
      <c r="ER177" s="36"/>
      <c r="EX177" s="36"/>
      <c r="FD177" s="36"/>
      <c r="FJ177" s="36"/>
      <c r="FP177" s="36"/>
      <c r="FV177" s="36"/>
      <c r="GB177" s="36"/>
      <c r="GH177" s="36"/>
      <c r="GN177" s="36"/>
      <c r="GT177" s="36"/>
      <c r="GZ177" s="36"/>
      <c r="HF177" s="36"/>
      <c r="HL177" s="36"/>
      <c r="HR177" s="36"/>
      <c r="HX177" s="36"/>
      <c r="ID177" s="36"/>
      <c r="IJ177" s="36"/>
      <c r="IP177" s="36"/>
      <c r="IU177" s="36"/>
      <c r="IV177" s="36"/>
    </row>
    <row r="178" spans="1:256">
      <c r="A178" s="26">
        <v>176</v>
      </c>
      <c r="B178" s="28">
        <f>'فرم خام- پرینت- ثبت داده'!C184</f>
        <v>0</v>
      </c>
      <c r="C178" s="28">
        <f>'فرم خام- پرینت- ثبت داده'!D184</f>
        <v>0</v>
      </c>
      <c r="D178" s="28">
        <f>'فرم خام- پرینت- ثبت داده'!E184</f>
        <v>0</v>
      </c>
      <c r="E178" s="28">
        <f>'فرم خام- پرینت- ثبت داده'!F184</f>
        <v>0</v>
      </c>
      <c r="F178" s="28">
        <f>'فرم خام- پرینت- ثبت داده'!G184</f>
        <v>0</v>
      </c>
      <c r="G178" s="34"/>
      <c r="H178" s="51"/>
      <c r="I178" s="27">
        <f>B178*0</f>
        <v>0</v>
      </c>
      <c r="J178" s="28">
        <f>C178*1</f>
        <v>0</v>
      </c>
      <c r="K178" s="28">
        <f t="shared" si="83"/>
        <v>0</v>
      </c>
      <c r="L178" s="28">
        <f>E178*3</f>
        <v>0</v>
      </c>
      <c r="M178" s="28">
        <f>F178*4</f>
        <v>0</v>
      </c>
      <c r="N178" s="56">
        <f t="shared" si="84"/>
        <v>0</v>
      </c>
      <c r="DT178" s="36"/>
      <c r="DZ178" s="36"/>
      <c r="EF178" s="36"/>
      <c r="EL178" s="36"/>
      <c r="ER178" s="36"/>
      <c r="EX178" s="36"/>
      <c r="FD178" s="36"/>
      <c r="FJ178" s="36"/>
      <c r="FP178" s="36"/>
      <c r="FV178" s="36"/>
      <c r="GB178" s="36"/>
      <c r="GH178" s="36"/>
      <c r="GN178" s="36"/>
      <c r="GT178" s="36"/>
      <c r="GZ178" s="36"/>
      <c r="HF178" s="36"/>
      <c r="HL178" s="36"/>
      <c r="HR178" s="36"/>
      <c r="HX178" s="36"/>
      <c r="ID178" s="36"/>
      <c r="IJ178" s="36"/>
      <c r="IP178" s="36"/>
      <c r="IU178" s="36"/>
      <c r="IV178" s="36"/>
    </row>
    <row r="179" spans="1:256">
      <c r="A179" s="26">
        <v>177</v>
      </c>
      <c r="B179" s="28">
        <f>'فرم خام- پرینت- ثبت داده'!C185</f>
        <v>0</v>
      </c>
      <c r="C179" s="28">
        <f>'فرم خام- پرینت- ثبت داده'!D185</f>
        <v>0</v>
      </c>
      <c r="D179" s="28">
        <f>'فرم خام- پرینت- ثبت داده'!E185</f>
        <v>0</v>
      </c>
      <c r="E179" s="28">
        <f>'فرم خام- پرینت- ثبت داده'!F185</f>
        <v>0</v>
      </c>
      <c r="F179" s="28">
        <f>'فرم خام- پرینت- ثبت داده'!G185</f>
        <v>0</v>
      </c>
      <c r="G179" s="34"/>
      <c r="H179" s="51"/>
      <c r="I179" s="27">
        <f>B179*4</f>
        <v>0</v>
      </c>
      <c r="J179" s="28">
        <f>C179*3</f>
        <v>0</v>
      </c>
      <c r="K179" s="28">
        <f t="shared" si="83"/>
        <v>0</v>
      </c>
      <c r="L179" s="28">
        <f>E179*1</f>
        <v>0</v>
      </c>
      <c r="M179" s="28">
        <f>F179*0</f>
        <v>0</v>
      </c>
      <c r="N179" s="56">
        <f t="shared" si="84"/>
        <v>0</v>
      </c>
      <c r="DT179" s="36"/>
      <c r="DZ179" s="36"/>
      <c r="EF179" s="36"/>
      <c r="EL179" s="36"/>
      <c r="ER179" s="36"/>
      <c r="EX179" s="36"/>
      <c r="FD179" s="36"/>
      <c r="FJ179" s="36"/>
      <c r="FP179" s="36"/>
      <c r="FV179" s="36"/>
      <c r="GB179" s="36"/>
      <c r="GH179" s="36"/>
      <c r="GN179" s="36"/>
      <c r="GT179" s="36"/>
      <c r="GZ179" s="36"/>
      <c r="HF179" s="36"/>
      <c r="HL179" s="36"/>
      <c r="HR179" s="36"/>
      <c r="HX179" s="36"/>
      <c r="ID179" s="36"/>
      <c r="IJ179" s="36"/>
      <c r="IP179" s="36"/>
      <c r="IU179" s="36"/>
      <c r="IV179" s="36"/>
    </row>
    <row r="180" spans="1:256">
      <c r="A180" s="26">
        <v>178</v>
      </c>
      <c r="B180" s="28">
        <f>'فرم خام- پرینت- ثبت داده'!C186</f>
        <v>0</v>
      </c>
      <c r="C180" s="28">
        <f>'فرم خام- پرینت- ثبت داده'!D186</f>
        <v>0</v>
      </c>
      <c r="D180" s="28">
        <f>'فرم خام- پرینت- ثبت داده'!E186</f>
        <v>0</v>
      </c>
      <c r="E180" s="28">
        <f>'فرم خام- پرینت- ثبت داده'!F186</f>
        <v>0</v>
      </c>
      <c r="F180" s="28">
        <f>'فرم خام- پرینت- ثبت داده'!G186</f>
        <v>0</v>
      </c>
      <c r="G180" s="34"/>
      <c r="H180" s="58"/>
      <c r="I180" s="27">
        <f>B180*4</f>
        <v>0</v>
      </c>
      <c r="J180" s="28">
        <f>C180*3</f>
        <v>0</v>
      </c>
      <c r="K180" s="28">
        <f t="shared" si="83"/>
        <v>0</v>
      </c>
      <c r="L180" s="28">
        <f>E180*1</f>
        <v>0</v>
      </c>
      <c r="M180" s="28">
        <f>F180*0</f>
        <v>0</v>
      </c>
      <c r="N180" s="56">
        <f t="shared" si="84"/>
        <v>0</v>
      </c>
      <c r="DT180" s="36"/>
      <c r="DZ180" s="36"/>
      <c r="EF180" s="36"/>
      <c r="EL180" s="36"/>
      <c r="ER180" s="36"/>
      <c r="EX180" s="36"/>
      <c r="FD180" s="36"/>
      <c r="FJ180" s="36"/>
      <c r="FP180" s="36"/>
      <c r="FV180" s="36"/>
      <c r="GB180" s="36"/>
      <c r="GH180" s="36"/>
      <c r="GN180" s="36"/>
      <c r="GT180" s="36"/>
      <c r="GZ180" s="36"/>
      <c r="HF180" s="36"/>
      <c r="HL180" s="36"/>
      <c r="HR180" s="36"/>
      <c r="HX180" s="36"/>
      <c r="ID180" s="36"/>
      <c r="IJ180" s="36"/>
      <c r="IP180" s="36"/>
      <c r="IU180" s="36"/>
      <c r="IV180" s="36"/>
    </row>
    <row r="181" spans="1:256">
      <c r="A181" s="26">
        <v>179</v>
      </c>
      <c r="B181" s="28">
        <f>'فرم خام- پرینت- ثبت داده'!C187</f>
        <v>0</v>
      </c>
      <c r="C181" s="28">
        <f>'فرم خام- پرینت- ثبت داده'!D187</f>
        <v>0</v>
      </c>
      <c r="D181" s="28">
        <f>'فرم خام- پرینت- ثبت داده'!E187</f>
        <v>0</v>
      </c>
      <c r="E181" s="28">
        <f>'فرم خام- پرینت- ثبت داده'!F187</f>
        <v>0</v>
      </c>
      <c r="F181" s="28">
        <f>'فرم خام- پرینت- ثبت داده'!G187</f>
        <v>0</v>
      </c>
      <c r="G181" s="34"/>
      <c r="H181" s="58"/>
      <c r="I181" s="27">
        <f>B181*4</f>
        <v>0</v>
      </c>
      <c r="J181" s="28">
        <f>C181*3</f>
        <v>0</v>
      </c>
      <c r="K181" s="28">
        <f t="shared" si="83"/>
        <v>0</v>
      </c>
      <c r="L181" s="28">
        <f>E181*1</f>
        <v>0</v>
      </c>
      <c r="M181" s="28">
        <f>F181*0</f>
        <v>0</v>
      </c>
      <c r="N181" s="56">
        <f t="shared" si="84"/>
        <v>0</v>
      </c>
      <c r="DT181" s="36"/>
      <c r="DZ181" s="36"/>
      <c r="EF181" s="36"/>
      <c r="EL181" s="36"/>
      <c r="ER181" s="36"/>
      <c r="EX181" s="36"/>
      <c r="FD181" s="36"/>
      <c r="FJ181" s="36"/>
      <c r="FP181" s="36"/>
      <c r="FV181" s="36"/>
      <c r="GB181" s="36"/>
      <c r="GH181" s="36"/>
      <c r="GN181" s="36"/>
      <c r="GT181" s="36"/>
      <c r="GZ181" s="36"/>
      <c r="HF181" s="36"/>
      <c r="HL181" s="36"/>
      <c r="HR181" s="36"/>
      <c r="HX181" s="36"/>
      <c r="ID181" s="36"/>
      <c r="IJ181" s="36"/>
      <c r="IP181" s="36"/>
      <c r="IU181" s="36"/>
      <c r="IV181" s="36"/>
    </row>
    <row r="182" spans="1:256">
      <c r="A182" s="26">
        <v>180</v>
      </c>
      <c r="B182" s="28">
        <f>'فرم خام- پرینت- ثبت داده'!C188</f>
        <v>0</v>
      </c>
      <c r="C182" s="28">
        <f>'فرم خام- پرینت- ثبت داده'!D188</f>
        <v>0</v>
      </c>
      <c r="D182" s="28">
        <f>'فرم خام- پرینت- ثبت داده'!E188</f>
        <v>0</v>
      </c>
      <c r="E182" s="28">
        <f>'فرم خام- پرینت- ثبت داده'!F188</f>
        <v>0</v>
      </c>
      <c r="F182" s="28">
        <f>'فرم خام- پرینت- ثبت داده'!G188</f>
        <v>0</v>
      </c>
      <c r="G182" s="34"/>
      <c r="H182" s="58"/>
      <c r="I182" s="27">
        <f>B182*4</f>
        <v>0</v>
      </c>
      <c r="J182" s="28">
        <f>C182*3</f>
        <v>0</v>
      </c>
      <c r="K182" s="28">
        <f t="shared" si="83"/>
        <v>0</v>
      </c>
      <c r="L182" s="28">
        <f>E182*1</f>
        <v>0</v>
      </c>
      <c r="M182" s="28">
        <f>F182*0</f>
        <v>0</v>
      </c>
      <c r="N182" s="56">
        <f t="shared" si="84"/>
        <v>0</v>
      </c>
      <c r="DT182" s="36"/>
      <c r="DZ182" s="36"/>
      <c r="EF182" s="36"/>
      <c r="EL182" s="36"/>
      <c r="ER182" s="36"/>
      <c r="EX182" s="36"/>
      <c r="FD182" s="36"/>
      <c r="FJ182" s="36"/>
      <c r="FP182" s="36"/>
      <c r="FV182" s="36"/>
      <c r="GB182" s="36"/>
      <c r="GH182" s="36"/>
      <c r="GN182" s="36"/>
      <c r="GT182" s="36"/>
      <c r="GZ182" s="36"/>
      <c r="HF182" s="36"/>
      <c r="HL182" s="36"/>
      <c r="HR182" s="36"/>
      <c r="HX182" s="36"/>
      <c r="ID182" s="36"/>
      <c r="IJ182" s="36"/>
      <c r="IP182" s="36"/>
      <c r="IU182" s="36"/>
      <c r="IV182" s="36"/>
    </row>
    <row r="183" spans="1:256">
      <c r="A183" s="26">
        <v>181</v>
      </c>
      <c r="B183" s="28">
        <f>'فرم خام- پرینت- ثبت داده'!C189</f>
        <v>0</v>
      </c>
      <c r="C183" s="28">
        <f>'فرم خام- پرینت- ثبت داده'!D189</f>
        <v>0</v>
      </c>
      <c r="D183" s="28">
        <f>'فرم خام- پرینت- ثبت داده'!E189</f>
        <v>0</v>
      </c>
      <c r="E183" s="28">
        <f>'فرم خام- پرینت- ثبت داده'!F189</f>
        <v>0</v>
      </c>
      <c r="F183" s="28">
        <f>'فرم خام- پرینت- ثبت داده'!G189</f>
        <v>0</v>
      </c>
      <c r="G183" s="33"/>
      <c r="H183" s="51"/>
      <c r="I183" s="27">
        <f>B183*0</f>
        <v>0</v>
      </c>
      <c r="J183" s="28">
        <f>C183*1</f>
        <v>0</v>
      </c>
      <c r="K183" s="28">
        <f t="shared" si="83"/>
        <v>0</v>
      </c>
      <c r="L183" s="28">
        <f>E183*3</f>
        <v>0</v>
      </c>
      <c r="M183" s="28">
        <f>F183*4</f>
        <v>0</v>
      </c>
      <c r="N183" s="56">
        <f t="shared" si="84"/>
        <v>0</v>
      </c>
      <c r="DT183" s="36"/>
      <c r="DZ183" s="36"/>
      <c r="EF183" s="36"/>
      <c r="EL183" s="36"/>
      <c r="ER183" s="36"/>
      <c r="EX183" s="36"/>
      <c r="FD183" s="36"/>
      <c r="FJ183" s="36"/>
      <c r="FP183" s="36"/>
      <c r="FV183" s="36"/>
      <c r="GB183" s="36"/>
      <c r="GH183" s="36"/>
      <c r="GN183" s="36"/>
      <c r="GT183" s="36"/>
      <c r="GZ183" s="36"/>
      <c r="HF183" s="36"/>
      <c r="HL183" s="36"/>
      <c r="HR183" s="36"/>
      <c r="HX183" s="36"/>
      <c r="ID183" s="36"/>
      <c r="IJ183" s="36"/>
      <c r="IP183" s="36"/>
      <c r="IU183" s="36"/>
      <c r="IV183" s="36"/>
    </row>
    <row r="184" spans="1:256">
      <c r="A184" s="26">
        <v>182</v>
      </c>
      <c r="B184" s="28">
        <f>'فرم خام- پرینت- ثبت داده'!C190</f>
        <v>0</v>
      </c>
      <c r="C184" s="28">
        <f>'فرم خام- پرینت- ثبت داده'!D190</f>
        <v>0</v>
      </c>
      <c r="D184" s="28">
        <f>'فرم خام- پرینت- ثبت داده'!E190</f>
        <v>0</v>
      </c>
      <c r="E184" s="28">
        <f>'فرم خام- پرینت- ثبت داده'!F190</f>
        <v>0</v>
      </c>
      <c r="F184" s="28">
        <f>'فرم خام- پرینت- ثبت داده'!G190</f>
        <v>0</v>
      </c>
      <c r="G184" s="33"/>
      <c r="H184" s="51"/>
      <c r="I184" s="27">
        <f>B184*4</f>
        <v>0</v>
      </c>
      <c r="J184" s="28">
        <f>C184*3</f>
        <v>0</v>
      </c>
      <c r="K184" s="28">
        <f t="shared" si="83"/>
        <v>0</v>
      </c>
      <c r="L184" s="28">
        <f>E184*1</f>
        <v>0</v>
      </c>
      <c r="M184" s="28">
        <f>F184*0</f>
        <v>0</v>
      </c>
      <c r="N184" s="56">
        <f t="shared" si="84"/>
        <v>0</v>
      </c>
      <c r="DT184" s="36"/>
      <c r="DZ184" s="36"/>
      <c r="EF184" s="36"/>
      <c r="EL184" s="36"/>
      <c r="ER184" s="36"/>
      <c r="EX184" s="36"/>
      <c r="FD184" s="36"/>
      <c r="FJ184" s="36"/>
      <c r="FP184" s="36"/>
      <c r="FV184" s="36"/>
      <c r="GB184" s="36"/>
      <c r="GH184" s="36"/>
      <c r="GN184" s="36"/>
      <c r="GT184" s="36"/>
      <c r="GZ184" s="36"/>
      <c r="HF184" s="36"/>
      <c r="HL184" s="36"/>
      <c r="HR184" s="36"/>
      <c r="HX184" s="36"/>
      <c r="ID184" s="36"/>
      <c r="IJ184" s="36"/>
      <c r="IP184" s="36"/>
      <c r="IU184" s="36"/>
      <c r="IV184" s="36"/>
    </row>
    <row r="185" spans="1:256">
      <c r="A185" s="26">
        <v>183</v>
      </c>
      <c r="B185" s="28">
        <f>'فرم خام- پرینت- ثبت داده'!C191</f>
        <v>0</v>
      </c>
      <c r="C185" s="28">
        <f>'فرم خام- پرینت- ثبت داده'!D191</f>
        <v>0</v>
      </c>
      <c r="D185" s="28">
        <f>'فرم خام- پرینت- ثبت داده'!E191</f>
        <v>0</v>
      </c>
      <c r="E185" s="28">
        <f>'فرم خام- پرینت- ثبت داده'!F191</f>
        <v>0</v>
      </c>
      <c r="F185" s="28">
        <f>'فرم خام- پرینت- ثبت داده'!G191</f>
        <v>0</v>
      </c>
      <c r="G185" s="33"/>
      <c r="H185" s="58"/>
      <c r="I185" s="27">
        <f>B185*0</f>
        <v>0</v>
      </c>
      <c r="J185" s="28">
        <f>C185*1</f>
        <v>0</v>
      </c>
      <c r="K185" s="28">
        <f t="shared" si="83"/>
        <v>0</v>
      </c>
      <c r="L185" s="28">
        <f>E185*3</f>
        <v>0</v>
      </c>
      <c r="M185" s="28">
        <f>F185*4</f>
        <v>0</v>
      </c>
      <c r="N185" s="56">
        <f t="shared" si="84"/>
        <v>0</v>
      </c>
      <c r="DT185" s="36"/>
      <c r="DZ185" s="36"/>
      <c r="EF185" s="36"/>
      <c r="EL185" s="36"/>
      <c r="ER185" s="36"/>
      <c r="EX185" s="36"/>
      <c r="FD185" s="36"/>
      <c r="FJ185" s="36"/>
      <c r="FP185" s="36"/>
      <c r="FV185" s="36"/>
      <c r="GB185" s="36"/>
      <c r="GH185" s="36"/>
      <c r="GN185" s="36"/>
      <c r="GT185" s="36"/>
      <c r="GZ185" s="36"/>
      <c r="HF185" s="36"/>
      <c r="HL185" s="36"/>
      <c r="HR185" s="36"/>
      <c r="HX185" s="36"/>
      <c r="ID185" s="36"/>
      <c r="IJ185" s="36"/>
      <c r="IP185" s="36"/>
      <c r="IU185" s="36"/>
      <c r="IV185" s="36"/>
    </row>
    <row r="186" spans="1:256">
      <c r="A186" s="26">
        <v>184</v>
      </c>
      <c r="B186" s="28">
        <f>'فرم خام- پرینت- ثبت داده'!C192</f>
        <v>0</v>
      </c>
      <c r="C186" s="28">
        <f>'فرم خام- پرینت- ثبت داده'!D192</f>
        <v>0</v>
      </c>
      <c r="D186" s="28">
        <f>'فرم خام- پرینت- ثبت داده'!E192</f>
        <v>0</v>
      </c>
      <c r="E186" s="28">
        <f>'فرم خام- پرینت- ثبت داده'!F192</f>
        <v>0</v>
      </c>
      <c r="F186" s="28">
        <f>'فرم خام- پرینت- ثبت داده'!G192</f>
        <v>0</v>
      </c>
      <c r="G186" s="33"/>
      <c r="H186" s="58"/>
      <c r="I186" s="27">
        <f>B186*4</f>
        <v>0</v>
      </c>
      <c r="J186" s="28">
        <f>C186*3</f>
        <v>0</v>
      </c>
      <c r="K186" s="28">
        <f t="shared" si="83"/>
        <v>0</v>
      </c>
      <c r="L186" s="28">
        <f>E186*1</f>
        <v>0</v>
      </c>
      <c r="M186" s="28">
        <f>F186*0</f>
        <v>0</v>
      </c>
      <c r="N186" s="56">
        <f t="shared" si="84"/>
        <v>0</v>
      </c>
      <c r="DT186" s="36"/>
      <c r="DZ186" s="36"/>
      <c r="EF186" s="36"/>
      <c r="EL186" s="36"/>
      <c r="ER186" s="36"/>
      <c r="EX186" s="36"/>
      <c r="FD186" s="36"/>
      <c r="FJ186" s="36"/>
      <c r="FP186" s="36"/>
      <c r="FV186" s="36"/>
      <c r="GB186" s="36"/>
      <c r="GH186" s="36"/>
      <c r="GN186" s="36"/>
      <c r="GT186" s="36"/>
      <c r="GZ186" s="36"/>
      <c r="HF186" s="36"/>
      <c r="HL186" s="36"/>
      <c r="HR186" s="36"/>
      <c r="HX186" s="36"/>
      <c r="ID186" s="36"/>
      <c r="IJ186" s="36"/>
      <c r="IP186" s="36"/>
      <c r="IU186" s="36"/>
      <c r="IV186" s="36"/>
    </row>
    <row r="187" spans="1:256">
      <c r="A187" s="26">
        <v>185</v>
      </c>
      <c r="B187" s="28">
        <f>'فرم خام- پرینت- ثبت داده'!C193</f>
        <v>0</v>
      </c>
      <c r="C187" s="28">
        <f>'فرم خام- پرینت- ثبت داده'!D193</f>
        <v>0</v>
      </c>
      <c r="D187" s="28">
        <f>'فرم خام- پرینت- ثبت داده'!E193</f>
        <v>0</v>
      </c>
      <c r="E187" s="28">
        <f>'فرم خام- پرینت- ثبت داده'!F193</f>
        <v>0</v>
      </c>
      <c r="F187" s="28">
        <f>'فرم خام- پرینت- ثبت داده'!G193</f>
        <v>0</v>
      </c>
      <c r="G187" s="33"/>
      <c r="H187" s="58"/>
      <c r="I187" s="27">
        <f>B187*4</f>
        <v>0</v>
      </c>
      <c r="J187" s="28">
        <f>C187*3</f>
        <v>0</v>
      </c>
      <c r="K187" s="28">
        <f t="shared" si="83"/>
        <v>0</v>
      </c>
      <c r="L187" s="28">
        <f>E187*1</f>
        <v>0</v>
      </c>
      <c r="M187" s="28">
        <f>F187*0</f>
        <v>0</v>
      </c>
      <c r="N187" s="56">
        <f t="shared" si="84"/>
        <v>0</v>
      </c>
      <c r="DT187" s="36"/>
      <c r="DZ187" s="36"/>
      <c r="EF187" s="36"/>
      <c r="EL187" s="36"/>
      <c r="ER187" s="36"/>
      <c r="EX187" s="36"/>
      <c r="FD187" s="36"/>
      <c r="FJ187" s="36"/>
      <c r="FP187" s="36"/>
      <c r="FV187" s="36"/>
      <c r="GB187" s="36"/>
      <c r="GH187" s="36"/>
      <c r="GN187" s="36"/>
      <c r="GT187" s="36"/>
      <c r="GZ187" s="36"/>
      <c r="HF187" s="36"/>
      <c r="HL187" s="36"/>
      <c r="HR187" s="36"/>
      <c r="HX187" s="36"/>
      <c r="ID187" s="36"/>
      <c r="IJ187" s="36"/>
      <c r="IP187" s="36"/>
      <c r="IU187" s="36"/>
      <c r="IV187" s="36"/>
    </row>
    <row r="188" spans="1:256">
      <c r="A188" s="26">
        <v>186</v>
      </c>
      <c r="B188" s="28">
        <f>'فرم خام- پرینت- ثبت داده'!C194</f>
        <v>0</v>
      </c>
      <c r="C188" s="28">
        <f>'فرم خام- پرینت- ثبت داده'!D194</f>
        <v>0</v>
      </c>
      <c r="D188" s="28">
        <f>'فرم خام- پرینت- ثبت داده'!E194</f>
        <v>0</v>
      </c>
      <c r="E188" s="28">
        <f>'فرم خام- پرینت- ثبت داده'!F194</f>
        <v>0</v>
      </c>
      <c r="F188" s="28">
        <f>'فرم خام- پرینت- ثبت داده'!G194</f>
        <v>0</v>
      </c>
      <c r="G188" s="33"/>
      <c r="H188" s="58"/>
      <c r="I188" s="27">
        <f>B188*4</f>
        <v>0</v>
      </c>
      <c r="J188" s="28">
        <f>C188*3</f>
        <v>0</v>
      </c>
      <c r="K188" s="28">
        <f t="shared" si="83"/>
        <v>0</v>
      </c>
      <c r="L188" s="28">
        <f>E188*1</f>
        <v>0</v>
      </c>
      <c r="M188" s="28">
        <f>F188*0</f>
        <v>0</v>
      </c>
      <c r="N188" s="56">
        <f t="shared" si="84"/>
        <v>0</v>
      </c>
      <c r="DT188" s="36"/>
      <c r="DZ188" s="36"/>
      <c r="EF188" s="36"/>
      <c r="EL188" s="36"/>
      <c r="ER188" s="36"/>
      <c r="EX188" s="36"/>
      <c r="FD188" s="36"/>
      <c r="FJ188" s="36"/>
      <c r="FP188" s="36"/>
      <c r="FV188" s="36"/>
      <c r="GB188" s="36"/>
      <c r="GH188" s="36"/>
      <c r="GN188" s="36"/>
      <c r="GT188" s="36"/>
      <c r="GZ188" s="36"/>
      <c r="HF188" s="36"/>
      <c r="HL188" s="36"/>
      <c r="HR188" s="36"/>
      <c r="HX188" s="36"/>
      <c r="ID188" s="36"/>
      <c r="IJ188" s="36"/>
      <c r="IP188" s="36"/>
      <c r="IU188" s="36"/>
      <c r="IV188" s="36"/>
    </row>
    <row r="189" spans="1:256">
      <c r="A189" s="26">
        <v>187</v>
      </c>
      <c r="B189" s="28">
        <f>'فرم خام- پرینت- ثبت داده'!C195</f>
        <v>0</v>
      </c>
      <c r="C189" s="28">
        <f>'فرم خام- پرینت- ثبت داده'!D195</f>
        <v>0</v>
      </c>
      <c r="D189" s="28">
        <f>'فرم خام- پرینت- ثبت داده'!E195</f>
        <v>0</v>
      </c>
      <c r="E189" s="28">
        <f>'فرم خام- پرینت- ثبت داده'!F195</f>
        <v>0</v>
      </c>
      <c r="F189" s="28">
        <f>'فرم خام- پرینت- ثبت داده'!G195</f>
        <v>0</v>
      </c>
      <c r="G189" s="33"/>
      <c r="H189" s="51"/>
      <c r="I189" s="27">
        <f>B189*0</f>
        <v>0</v>
      </c>
      <c r="J189" s="28">
        <f>C189*1</f>
        <v>0</v>
      </c>
      <c r="K189" s="28">
        <f t="shared" si="83"/>
        <v>0</v>
      </c>
      <c r="L189" s="28">
        <f>E189*3</f>
        <v>0</v>
      </c>
      <c r="M189" s="28">
        <f>F189*4</f>
        <v>0</v>
      </c>
      <c r="N189" s="56">
        <f t="shared" si="84"/>
        <v>0</v>
      </c>
      <c r="DT189" s="36"/>
      <c r="DZ189" s="36"/>
      <c r="EF189" s="36"/>
      <c r="EL189" s="36"/>
      <c r="ER189" s="36"/>
      <c r="EX189" s="36"/>
      <c r="FD189" s="36"/>
      <c r="FJ189" s="36"/>
      <c r="FP189" s="36"/>
      <c r="FV189" s="36"/>
      <c r="GB189" s="36"/>
      <c r="GH189" s="36"/>
      <c r="GN189" s="36"/>
      <c r="GT189" s="36"/>
      <c r="GZ189" s="36"/>
      <c r="HF189" s="36"/>
      <c r="HL189" s="36"/>
      <c r="HR189" s="36"/>
      <c r="HX189" s="36"/>
      <c r="ID189" s="36"/>
      <c r="IJ189" s="36"/>
      <c r="IP189" s="36"/>
      <c r="IU189" s="36"/>
      <c r="IV189" s="36"/>
    </row>
    <row r="190" spans="1:256">
      <c r="A190" s="26">
        <v>188</v>
      </c>
      <c r="B190" s="28">
        <f>'فرم خام- پرینت- ثبت داده'!C196</f>
        <v>0</v>
      </c>
      <c r="C190" s="28">
        <f>'فرم خام- پرینت- ثبت داده'!D196</f>
        <v>0</v>
      </c>
      <c r="D190" s="28">
        <f>'فرم خام- پرینت- ثبت داده'!E196</f>
        <v>0</v>
      </c>
      <c r="E190" s="28">
        <f>'فرم خام- پرینت- ثبت داده'!F196</f>
        <v>0</v>
      </c>
      <c r="F190" s="28">
        <f>'فرم خام- پرینت- ثبت داده'!G196</f>
        <v>0</v>
      </c>
      <c r="G190" s="33"/>
      <c r="H190" s="51"/>
      <c r="I190" s="27">
        <f>B190*4</f>
        <v>0</v>
      </c>
      <c r="J190" s="28">
        <f>C190*3</f>
        <v>0</v>
      </c>
      <c r="K190" s="28">
        <f t="shared" si="83"/>
        <v>0</v>
      </c>
      <c r="L190" s="28">
        <f>E190*1</f>
        <v>0</v>
      </c>
      <c r="M190" s="28">
        <f>F190*0</f>
        <v>0</v>
      </c>
      <c r="N190" s="56">
        <f t="shared" si="84"/>
        <v>0</v>
      </c>
      <c r="DT190" s="36"/>
      <c r="DZ190" s="36"/>
      <c r="EF190" s="36"/>
      <c r="EL190" s="36"/>
      <c r="ER190" s="36"/>
      <c r="EX190" s="36"/>
      <c r="FD190" s="36"/>
      <c r="FJ190" s="36"/>
      <c r="FP190" s="36"/>
      <c r="FV190" s="36"/>
      <c r="GB190" s="36"/>
      <c r="GH190" s="36"/>
      <c r="GN190" s="36"/>
      <c r="GT190" s="36"/>
      <c r="GZ190" s="36"/>
      <c r="HF190" s="36"/>
      <c r="HL190" s="36"/>
      <c r="HR190" s="36"/>
      <c r="HX190" s="36"/>
      <c r="ID190" s="36"/>
      <c r="IJ190" s="36"/>
      <c r="IP190" s="36"/>
      <c r="IU190" s="36"/>
      <c r="IV190" s="36"/>
    </row>
    <row r="191" spans="1:256">
      <c r="A191" s="26">
        <v>189</v>
      </c>
      <c r="B191" s="28">
        <f>'فرم خام- پرینت- ثبت داده'!C197</f>
        <v>0</v>
      </c>
      <c r="C191" s="28">
        <f>'فرم خام- پرینت- ثبت داده'!D197</f>
        <v>0</v>
      </c>
      <c r="D191" s="28">
        <f>'فرم خام- پرینت- ثبت داده'!E197</f>
        <v>0</v>
      </c>
      <c r="E191" s="28">
        <f>'فرم خام- پرینت- ثبت داده'!F197</f>
        <v>0</v>
      </c>
      <c r="F191" s="28">
        <f>'فرم خام- پرینت- ثبت داده'!G197</f>
        <v>0</v>
      </c>
      <c r="G191" s="33"/>
      <c r="H191" s="58"/>
      <c r="I191" s="27">
        <f>B191*0</f>
        <v>0</v>
      </c>
      <c r="J191" s="28">
        <f>C191*1</f>
        <v>0</v>
      </c>
      <c r="K191" s="28">
        <f t="shared" si="83"/>
        <v>0</v>
      </c>
      <c r="L191" s="28">
        <f>E191*3</f>
        <v>0</v>
      </c>
      <c r="M191" s="28">
        <f>F191*4</f>
        <v>0</v>
      </c>
      <c r="N191" s="56">
        <f t="shared" si="84"/>
        <v>0</v>
      </c>
      <c r="DT191" s="36"/>
      <c r="DZ191" s="36"/>
      <c r="EF191" s="36"/>
      <c r="EL191" s="36"/>
      <c r="ER191" s="36"/>
      <c r="EX191" s="36"/>
      <c r="FD191" s="36"/>
      <c r="FJ191" s="36"/>
      <c r="FP191" s="36"/>
      <c r="FV191" s="36"/>
      <c r="GB191" s="36"/>
      <c r="GH191" s="36"/>
      <c r="GN191" s="36"/>
      <c r="GT191" s="36"/>
      <c r="GZ191" s="36"/>
      <c r="HF191" s="36"/>
      <c r="HL191" s="36"/>
      <c r="HR191" s="36"/>
      <c r="HX191" s="36"/>
      <c r="ID191" s="36"/>
      <c r="IJ191" s="36"/>
      <c r="IP191" s="36"/>
      <c r="IU191" s="36"/>
      <c r="IV191" s="36"/>
    </row>
    <row r="192" spans="1:256">
      <c r="A192" s="26">
        <v>190</v>
      </c>
      <c r="B192" s="28">
        <f>'فرم خام- پرینت- ثبت داده'!C198</f>
        <v>0</v>
      </c>
      <c r="C192" s="28">
        <f>'فرم خام- پرینت- ثبت داده'!D198</f>
        <v>0</v>
      </c>
      <c r="D192" s="28">
        <f>'فرم خام- پرینت- ثبت داده'!E198</f>
        <v>0</v>
      </c>
      <c r="E192" s="28">
        <f>'فرم خام- پرینت- ثبت داده'!F198</f>
        <v>0</v>
      </c>
      <c r="F192" s="28">
        <f>'فرم خام- پرینت- ثبت داده'!G198</f>
        <v>0</v>
      </c>
      <c r="G192" s="33"/>
      <c r="H192" s="58"/>
      <c r="I192" s="27">
        <f>B192*0</f>
        <v>0</v>
      </c>
      <c r="J192" s="28">
        <f>C192*1</f>
        <v>0</v>
      </c>
      <c r="K192" s="28">
        <f t="shared" si="83"/>
        <v>0</v>
      </c>
      <c r="L192" s="28">
        <f>E192*3</f>
        <v>0</v>
      </c>
      <c r="M192" s="28">
        <f>F192*4</f>
        <v>0</v>
      </c>
      <c r="N192" s="56">
        <f t="shared" si="84"/>
        <v>0</v>
      </c>
      <c r="DT192" s="36"/>
      <c r="DZ192" s="36"/>
      <c r="EF192" s="36"/>
      <c r="EL192" s="36"/>
      <c r="ER192" s="36"/>
      <c r="EX192" s="36"/>
      <c r="FD192" s="36"/>
      <c r="FJ192" s="36"/>
      <c r="FP192" s="36"/>
      <c r="FV192" s="36"/>
      <c r="GB192" s="36"/>
      <c r="GH192" s="36"/>
      <c r="GN192" s="36"/>
      <c r="GT192" s="36"/>
      <c r="GZ192" s="36"/>
      <c r="HF192" s="36"/>
      <c r="HL192" s="36"/>
      <c r="HR192" s="36"/>
      <c r="HX192" s="36"/>
      <c r="ID192" s="36"/>
      <c r="IJ192" s="36"/>
      <c r="IP192" s="36"/>
      <c r="IU192" s="36"/>
      <c r="IV192" s="36"/>
    </row>
    <row r="193" spans="1:256">
      <c r="A193" s="26">
        <v>191</v>
      </c>
      <c r="B193" s="28">
        <f>'فرم خام- پرینت- ثبت داده'!C199</f>
        <v>0</v>
      </c>
      <c r="C193" s="28">
        <f>'فرم خام- پرینت- ثبت داده'!D199</f>
        <v>0</v>
      </c>
      <c r="D193" s="28">
        <f>'فرم خام- پرینت- ثبت داده'!E199</f>
        <v>0</v>
      </c>
      <c r="E193" s="28">
        <f>'فرم خام- پرینت- ثبت داده'!F199</f>
        <v>0</v>
      </c>
      <c r="F193" s="28">
        <f>'فرم خام- پرینت- ثبت داده'!G199</f>
        <v>0</v>
      </c>
      <c r="G193" s="33"/>
      <c r="H193" s="58"/>
      <c r="I193" s="27">
        <f t="shared" ref="I193:I199" si="93">B193*4</f>
        <v>0</v>
      </c>
      <c r="J193" s="28">
        <f t="shared" ref="J193:J199" si="94">C193*3</f>
        <v>0</v>
      </c>
      <c r="K193" s="28">
        <f t="shared" si="83"/>
        <v>0</v>
      </c>
      <c r="L193" s="28">
        <f t="shared" ref="L193:L199" si="95">E193*1</f>
        <v>0</v>
      </c>
      <c r="M193" s="28">
        <f t="shared" ref="M193:M199" si="96">F193*0</f>
        <v>0</v>
      </c>
      <c r="N193" s="56">
        <f t="shared" si="84"/>
        <v>0</v>
      </c>
      <c r="DT193" s="36"/>
      <c r="DZ193" s="36"/>
      <c r="EF193" s="36"/>
      <c r="EL193" s="36"/>
      <c r="ER193" s="36"/>
      <c r="EX193" s="36"/>
      <c r="FD193" s="36"/>
      <c r="FJ193" s="36"/>
      <c r="FP193" s="36"/>
      <c r="FV193" s="36"/>
      <c r="GB193" s="36"/>
      <c r="GH193" s="36"/>
      <c r="GN193" s="36"/>
      <c r="GT193" s="36"/>
      <c r="GZ193" s="36"/>
      <c r="HF193" s="36"/>
      <c r="HL193" s="36"/>
      <c r="HR193" s="36"/>
      <c r="HX193" s="36"/>
      <c r="ID193" s="36"/>
      <c r="IJ193" s="36"/>
      <c r="IP193" s="36"/>
      <c r="IU193" s="36"/>
      <c r="IV193" s="36"/>
    </row>
    <row r="194" spans="1:256">
      <c r="A194" s="26">
        <v>192</v>
      </c>
      <c r="B194" s="28">
        <f>'فرم خام- پرینت- ثبت داده'!C200</f>
        <v>0</v>
      </c>
      <c r="C194" s="28">
        <f>'فرم خام- پرینت- ثبت داده'!D200</f>
        <v>0</v>
      </c>
      <c r="D194" s="28">
        <f>'فرم خام- پرینت- ثبت داده'!E200</f>
        <v>0</v>
      </c>
      <c r="E194" s="28">
        <f>'فرم خام- پرینت- ثبت داده'!F200</f>
        <v>0</v>
      </c>
      <c r="F194" s="28">
        <f>'فرم خام- پرینت- ثبت داده'!G200</f>
        <v>0</v>
      </c>
      <c r="G194" s="33"/>
      <c r="H194" s="58"/>
      <c r="I194" s="27">
        <f t="shared" si="93"/>
        <v>0</v>
      </c>
      <c r="J194" s="28">
        <f t="shared" si="94"/>
        <v>0</v>
      </c>
      <c r="K194" s="28">
        <f t="shared" si="83"/>
        <v>0</v>
      </c>
      <c r="L194" s="28">
        <f t="shared" si="95"/>
        <v>0</v>
      </c>
      <c r="M194" s="28">
        <f t="shared" si="96"/>
        <v>0</v>
      </c>
      <c r="N194" s="56">
        <f t="shared" si="84"/>
        <v>0</v>
      </c>
      <c r="DT194" s="36"/>
      <c r="DZ194" s="36"/>
      <c r="EF194" s="36"/>
      <c r="EL194" s="36"/>
      <c r="ER194" s="36"/>
      <c r="EX194" s="36"/>
      <c r="FD194" s="36"/>
      <c r="FJ194" s="36"/>
      <c r="FP194" s="36"/>
      <c r="FV194" s="36"/>
      <c r="GB194" s="36"/>
      <c r="GH194" s="36"/>
      <c r="GN194" s="36"/>
      <c r="GT194" s="36"/>
      <c r="GZ194" s="36"/>
      <c r="HF194" s="36"/>
      <c r="HL194" s="36"/>
      <c r="HR194" s="36"/>
      <c r="HX194" s="36"/>
      <c r="ID194" s="36"/>
      <c r="IJ194" s="36"/>
      <c r="IP194" s="36"/>
      <c r="IU194" s="36"/>
      <c r="IV194" s="36"/>
    </row>
    <row r="195" spans="1:256">
      <c r="A195" s="26">
        <v>193</v>
      </c>
      <c r="B195" s="28">
        <f>'فرم خام- پرینت- ثبت داده'!C201</f>
        <v>0</v>
      </c>
      <c r="C195" s="28">
        <f>'فرم خام- پرینت- ثبت داده'!D201</f>
        <v>0</v>
      </c>
      <c r="D195" s="28">
        <f>'فرم خام- پرینت- ثبت داده'!E201</f>
        <v>0</v>
      </c>
      <c r="E195" s="28">
        <f>'فرم خام- پرینت- ثبت داده'!F201</f>
        <v>0</v>
      </c>
      <c r="F195" s="28">
        <f>'فرم خام- پرینت- ثبت داده'!G201</f>
        <v>0</v>
      </c>
      <c r="G195" s="33"/>
      <c r="H195" s="51"/>
      <c r="I195" s="27">
        <f t="shared" si="93"/>
        <v>0</v>
      </c>
      <c r="J195" s="28">
        <f t="shared" si="94"/>
        <v>0</v>
      </c>
      <c r="K195" s="28">
        <f t="shared" ref="K195:K242" si="97">D195*2</f>
        <v>0</v>
      </c>
      <c r="L195" s="28">
        <f t="shared" si="95"/>
        <v>0</v>
      </c>
      <c r="M195" s="28">
        <f t="shared" si="96"/>
        <v>0</v>
      </c>
      <c r="N195" s="56">
        <f t="shared" ref="N195:N242" si="98">SUM(I195:M195)</f>
        <v>0</v>
      </c>
      <c r="DT195" s="36"/>
      <c r="DZ195" s="36"/>
      <c r="EF195" s="36"/>
      <c r="EL195" s="36"/>
      <c r="ER195" s="36"/>
      <c r="EX195" s="36"/>
      <c r="FD195" s="36"/>
      <c r="FJ195" s="36"/>
      <c r="FP195" s="36"/>
      <c r="FV195" s="36"/>
      <c r="GB195" s="36"/>
      <c r="GH195" s="36"/>
      <c r="GN195" s="36"/>
      <c r="GT195" s="36"/>
      <c r="GZ195" s="36"/>
      <c r="HF195" s="36"/>
      <c r="HL195" s="36"/>
      <c r="HR195" s="36"/>
      <c r="HX195" s="36"/>
      <c r="ID195" s="36"/>
      <c r="IJ195" s="36"/>
      <c r="IP195" s="36"/>
      <c r="IU195" s="36"/>
      <c r="IV195" s="36"/>
    </row>
    <row r="196" spans="1:256">
      <c r="A196" s="26">
        <v>194</v>
      </c>
      <c r="B196" s="28">
        <f>'فرم خام- پرینت- ثبت داده'!C202</f>
        <v>0</v>
      </c>
      <c r="C196" s="28">
        <f>'فرم خام- پرینت- ثبت داده'!D202</f>
        <v>0</v>
      </c>
      <c r="D196" s="28">
        <f>'فرم خام- پرینت- ثبت داده'!E202</f>
        <v>0</v>
      </c>
      <c r="E196" s="28">
        <f>'فرم خام- پرینت- ثبت داده'!F202</f>
        <v>0</v>
      </c>
      <c r="F196" s="28">
        <f>'فرم خام- پرینت- ثبت داده'!G202</f>
        <v>0</v>
      </c>
      <c r="G196" s="33"/>
      <c r="H196" s="51"/>
      <c r="I196" s="27">
        <f t="shared" si="93"/>
        <v>0</v>
      </c>
      <c r="J196" s="28">
        <f t="shared" si="94"/>
        <v>0</v>
      </c>
      <c r="K196" s="28">
        <f t="shared" si="97"/>
        <v>0</v>
      </c>
      <c r="L196" s="28">
        <f t="shared" si="95"/>
        <v>0</v>
      </c>
      <c r="M196" s="28">
        <f t="shared" si="96"/>
        <v>0</v>
      </c>
      <c r="N196" s="56">
        <f t="shared" si="98"/>
        <v>0</v>
      </c>
      <c r="DT196" s="36"/>
      <c r="DZ196" s="36"/>
      <c r="EF196" s="36"/>
      <c r="EL196" s="36"/>
      <c r="ER196" s="36"/>
      <c r="EX196" s="36"/>
      <c r="FD196" s="36"/>
      <c r="FJ196" s="36"/>
      <c r="FP196" s="36"/>
      <c r="FV196" s="36"/>
      <c r="GB196" s="36"/>
      <c r="GH196" s="36"/>
      <c r="GN196" s="36"/>
      <c r="GT196" s="36"/>
      <c r="GZ196" s="36"/>
      <c r="HF196" s="36"/>
      <c r="HL196" s="36"/>
      <c r="HR196" s="36"/>
      <c r="HX196" s="36"/>
      <c r="ID196" s="36"/>
      <c r="IJ196" s="36"/>
      <c r="IP196" s="36"/>
      <c r="IU196" s="36"/>
      <c r="IV196" s="36"/>
    </row>
    <row r="197" spans="1:256">
      <c r="A197" s="26">
        <v>195</v>
      </c>
      <c r="B197" s="28">
        <f>'فرم خام- پرینت- ثبت داده'!C203</f>
        <v>0</v>
      </c>
      <c r="C197" s="28">
        <f>'فرم خام- پرینت- ثبت داده'!D203</f>
        <v>0</v>
      </c>
      <c r="D197" s="28">
        <f>'فرم خام- پرینت- ثبت داده'!E203</f>
        <v>0</v>
      </c>
      <c r="E197" s="28">
        <f>'فرم خام- پرینت- ثبت داده'!F203</f>
        <v>0</v>
      </c>
      <c r="F197" s="28">
        <f>'فرم خام- پرینت- ثبت داده'!G203</f>
        <v>0</v>
      </c>
      <c r="G197" s="33"/>
      <c r="H197" s="51"/>
      <c r="I197" s="27">
        <f t="shared" si="93"/>
        <v>0</v>
      </c>
      <c r="J197" s="28">
        <f t="shared" si="94"/>
        <v>0</v>
      </c>
      <c r="K197" s="28">
        <f t="shared" si="97"/>
        <v>0</v>
      </c>
      <c r="L197" s="28">
        <f t="shared" si="95"/>
        <v>0</v>
      </c>
      <c r="M197" s="28">
        <f t="shared" si="96"/>
        <v>0</v>
      </c>
      <c r="N197" s="56">
        <f t="shared" si="98"/>
        <v>0</v>
      </c>
      <c r="DT197" s="36"/>
      <c r="DZ197" s="36"/>
      <c r="EF197" s="36"/>
      <c r="EL197" s="36"/>
      <c r="ER197" s="36"/>
      <c r="EX197" s="36"/>
      <c r="FD197" s="36"/>
      <c r="FJ197" s="36"/>
      <c r="FP197" s="36"/>
      <c r="FV197" s="36"/>
      <c r="GB197" s="36"/>
      <c r="GH197" s="36"/>
      <c r="GN197" s="36"/>
      <c r="GT197" s="36"/>
      <c r="GZ197" s="36"/>
      <c r="HF197" s="36"/>
      <c r="HL197" s="36"/>
      <c r="HR197" s="36"/>
      <c r="HX197" s="36"/>
      <c r="ID197" s="36"/>
      <c r="IJ197" s="36"/>
      <c r="IP197" s="36"/>
      <c r="IU197" s="36"/>
      <c r="IV197" s="36"/>
    </row>
    <row r="198" spans="1:256">
      <c r="A198" s="26">
        <v>196</v>
      </c>
      <c r="B198" s="28">
        <f>'فرم خام- پرینت- ثبت داده'!C204</f>
        <v>0</v>
      </c>
      <c r="C198" s="28">
        <f>'فرم خام- پرینت- ثبت داده'!D204</f>
        <v>0</v>
      </c>
      <c r="D198" s="28">
        <f>'فرم خام- پرینت- ثبت داده'!E204</f>
        <v>0</v>
      </c>
      <c r="E198" s="28">
        <f>'فرم خام- پرینت- ثبت داده'!F204</f>
        <v>0</v>
      </c>
      <c r="F198" s="28">
        <f>'فرم خام- پرینت- ثبت داده'!G204</f>
        <v>0</v>
      </c>
      <c r="G198" s="33"/>
      <c r="H198" s="51"/>
      <c r="I198" s="27">
        <f t="shared" si="93"/>
        <v>0</v>
      </c>
      <c r="J198" s="28">
        <f t="shared" si="94"/>
        <v>0</v>
      </c>
      <c r="K198" s="28">
        <f t="shared" si="97"/>
        <v>0</v>
      </c>
      <c r="L198" s="28">
        <f t="shared" si="95"/>
        <v>0</v>
      </c>
      <c r="M198" s="28">
        <f t="shared" si="96"/>
        <v>0</v>
      </c>
      <c r="N198" s="56">
        <f t="shared" si="98"/>
        <v>0</v>
      </c>
      <c r="DT198" s="36"/>
      <c r="DZ198" s="36"/>
      <c r="EF198" s="36"/>
      <c r="EL198" s="36"/>
      <c r="ER198" s="36"/>
      <c r="EX198" s="36"/>
      <c r="FD198" s="36"/>
      <c r="FJ198" s="36"/>
      <c r="FP198" s="36"/>
      <c r="FV198" s="36"/>
      <c r="GB198" s="36"/>
      <c r="GH198" s="36"/>
      <c r="GN198" s="36"/>
      <c r="GT198" s="36"/>
      <c r="GZ198" s="36"/>
      <c r="HF198" s="36"/>
      <c r="HL198" s="36"/>
      <c r="HR198" s="36"/>
      <c r="HX198" s="36"/>
      <c r="ID198" s="36"/>
      <c r="IJ198" s="36"/>
      <c r="IP198" s="36"/>
      <c r="IU198" s="36"/>
      <c r="IV198" s="36"/>
    </row>
    <row r="199" spans="1:256">
      <c r="A199" s="26">
        <v>197</v>
      </c>
      <c r="B199" s="28">
        <f>'فرم خام- پرینت- ثبت داده'!C205</f>
        <v>0</v>
      </c>
      <c r="C199" s="28">
        <f>'فرم خام- پرینت- ثبت داده'!D205</f>
        <v>0</v>
      </c>
      <c r="D199" s="28">
        <f>'فرم خام- پرینت- ثبت داده'!E205</f>
        <v>0</v>
      </c>
      <c r="E199" s="28">
        <f>'فرم خام- پرینت- ثبت داده'!F205</f>
        <v>0</v>
      </c>
      <c r="F199" s="28">
        <f>'فرم خام- پرینت- ثبت داده'!G205</f>
        <v>0</v>
      </c>
      <c r="G199" s="33"/>
      <c r="H199" s="51"/>
      <c r="I199" s="27">
        <f t="shared" si="93"/>
        <v>0</v>
      </c>
      <c r="J199" s="28">
        <f t="shared" si="94"/>
        <v>0</v>
      </c>
      <c r="K199" s="28">
        <f t="shared" si="97"/>
        <v>0</v>
      </c>
      <c r="L199" s="28">
        <f t="shared" si="95"/>
        <v>0</v>
      </c>
      <c r="M199" s="28">
        <f t="shared" si="96"/>
        <v>0</v>
      </c>
      <c r="N199" s="56">
        <f t="shared" si="98"/>
        <v>0</v>
      </c>
      <c r="DT199" s="36"/>
      <c r="DZ199" s="36"/>
      <c r="EF199" s="36"/>
      <c r="EL199" s="36"/>
      <c r="ER199" s="36"/>
      <c r="EX199" s="36"/>
      <c r="FD199" s="36"/>
      <c r="FJ199" s="36"/>
      <c r="FP199" s="36"/>
      <c r="FV199" s="36"/>
      <c r="GB199" s="36"/>
      <c r="GH199" s="36"/>
      <c r="GN199" s="36"/>
      <c r="GT199" s="36"/>
      <c r="GZ199" s="36"/>
      <c r="HF199" s="36"/>
      <c r="HL199" s="36"/>
      <c r="HR199" s="36"/>
      <c r="HX199" s="36"/>
      <c r="ID199" s="36"/>
      <c r="IJ199" s="36"/>
      <c r="IP199" s="36"/>
      <c r="IU199" s="36"/>
      <c r="IV199" s="36"/>
    </row>
    <row r="200" spans="1:256">
      <c r="A200" s="26">
        <v>198</v>
      </c>
      <c r="B200" s="28">
        <f>'فرم خام- پرینت- ثبت داده'!C206</f>
        <v>0</v>
      </c>
      <c r="C200" s="28">
        <f>'فرم خام- پرینت- ثبت داده'!D206</f>
        <v>0</v>
      </c>
      <c r="D200" s="28">
        <f>'فرم خام- پرینت- ثبت داده'!E206</f>
        <v>0</v>
      </c>
      <c r="E200" s="28">
        <f>'فرم خام- پرینت- ثبت داده'!F206</f>
        <v>0</v>
      </c>
      <c r="F200" s="28">
        <f>'فرم خام- پرینت- ثبت داده'!G206</f>
        <v>0</v>
      </c>
      <c r="G200" s="33"/>
      <c r="H200" s="51"/>
      <c r="I200" s="27">
        <f>B200*0</f>
        <v>0</v>
      </c>
      <c r="J200" s="28">
        <f>C200*1</f>
        <v>0</v>
      </c>
      <c r="K200" s="28">
        <f t="shared" si="97"/>
        <v>0</v>
      </c>
      <c r="L200" s="28">
        <f>E200*3</f>
        <v>0</v>
      </c>
      <c r="M200" s="28">
        <f>F200*4</f>
        <v>0</v>
      </c>
      <c r="N200" s="56">
        <f t="shared" si="98"/>
        <v>0</v>
      </c>
      <c r="DT200" s="36"/>
      <c r="DZ200" s="36"/>
      <c r="EF200" s="36"/>
      <c r="EL200" s="36"/>
      <c r="ER200" s="36"/>
      <c r="EX200" s="36"/>
      <c r="FD200" s="36"/>
      <c r="FJ200" s="36"/>
      <c r="FP200" s="36"/>
      <c r="FV200" s="36"/>
      <c r="GB200" s="36"/>
      <c r="GH200" s="36"/>
      <c r="GN200" s="36"/>
      <c r="GT200" s="36"/>
      <c r="GZ200" s="36"/>
      <c r="HF200" s="36"/>
      <c r="HL200" s="36"/>
      <c r="HR200" s="36"/>
      <c r="HX200" s="36"/>
      <c r="ID200" s="36"/>
      <c r="IJ200" s="36"/>
      <c r="IP200" s="36"/>
      <c r="IU200" s="36"/>
      <c r="IV200" s="36"/>
    </row>
    <row r="201" spans="1:256">
      <c r="A201" s="26">
        <v>199</v>
      </c>
      <c r="B201" s="28">
        <f>'فرم خام- پرینت- ثبت داده'!C207</f>
        <v>0</v>
      </c>
      <c r="C201" s="28">
        <f>'فرم خام- پرینت- ثبت داده'!D207</f>
        <v>0</v>
      </c>
      <c r="D201" s="28">
        <f>'فرم خام- پرینت- ثبت داده'!E207</f>
        <v>0</v>
      </c>
      <c r="E201" s="28">
        <f>'فرم خام- پرینت- ثبت داده'!F207</f>
        <v>0</v>
      </c>
      <c r="F201" s="28">
        <f>'فرم خام- پرینت- ثبت داده'!G207</f>
        <v>0</v>
      </c>
      <c r="G201" s="33"/>
      <c r="H201" s="51"/>
      <c r="I201" s="27">
        <f>B201*0</f>
        <v>0</v>
      </c>
      <c r="J201" s="28">
        <f>C201*1</f>
        <v>0</v>
      </c>
      <c r="K201" s="28">
        <f t="shared" si="97"/>
        <v>0</v>
      </c>
      <c r="L201" s="28">
        <f>E201*3</f>
        <v>0</v>
      </c>
      <c r="M201" s="28">
        <f>F201*4</f>
        <v>0</v>
      </c>
      <c r="N201" s="56">
        <f t="shared" si="98"/>
        <v>0</v>
      </c>
      <c r="DT201" s="36"/>
      <c r="DZ201" s="36"/>
      <c r="EF201" s="36"/>
      <c r="EL201" s="36"/>
      <c r="ER201" s="36"/>
      <c r="EX201" s="36"/>
      <c r="FD201" s="36"/>
      <c r="FJ201" s="36"/>
      <c r="FP201" s="36"/>
      <c r="FV201" s="36"/>
      <c r="GB201" s="36"/>
      <c r="GH201" s="36"/>
      <c r="GN201" s="36"/>
      <c r="GT201" s="36"/>
      <c r="GZ201" s="36"/>
      <c r="HF201" s="36"/>
      <c r="HL201" s="36"/>
      <c r="HR201" s="36"/>
      <c r="HX201" s="36"/>
      <c r="ID201" s="36"/>
      <c r="IJ201" s="36"/>
      <c r="IP201" s="36"/>
      <c r="IU201" s="36"/>
      <c r="IV201" s="36"/>
    </row>
    <row r="202" spans="1:256">
      <c r="A202" s="26">
        <v>200</v>
      </c>
      <c r="B202" s="28">
        <f>'فرم خام- پرینت- ثبت داده'!C208</f>
        <v>0</v>
      </c>
      <c r="C202" s="28">
        <f>'فرم خام- پرینت- ثبت داده'!D208</f>
        <v>0</v>
      </c>
      <c r="D202" s="28">
        <f>'فرم خام- پرینت- ثبت داده'!E208</f>
        <v>0</v>
      </c>
      <c r="E202" s="28">
        <f>'فرم خام- پرینت- ثبت داده'!F208</f>
        <v>0</v>
      </c>
      <c r="F202" s="28">
        <f>'فرم خام- پرینت- ثبت داده'!G208</f>
        <v>0</v>
      </c>
      <c r="G202" s="33"/>
      <c r="H202" s="51"/>
      <c r="I202" s="27">
        <f>B202*4</f>
        <v>0</v>
      </c>
      <c r="J202" s="28">
        <f>C202*3</f>
        <v>0</v>
      </c>
      <c r="K202" s="28">
        <f t="shared" si="97"/>
        <v>0</v>
      </c>
      <c r="L202" s="28">
        <f>E202*1</f>
        <v>0</v>
      </c>
      <c r="M202" s="28">
        <f>F202*0</f>
        <v>0</v>
      </c>
      <c r="N202" s="56">
        <f t="shared" si="98"/>
        <v>0</v>
      </c>
      <c r="DT202" s="36"/>
      <c r="DZ202" s="36"/>
      <c r="EF202" s="36"/>
      <c r="EL202" s="36"/>
      <c r="ER202" s="36"/>
      <c r="EX202" s="36"/>
      <c r="FD202" s="36"/>
      <c r="FJ202" s="36"/>
      <c r="FP202" s="36"/>
      <c r="FV202" s="36"/>
      <c r="GB202" s="36"/>
      <c r="GH202" s="36"/>
      <c r="GN202" s="36"/>
      <c r="GT202" s="36"/>
      <c r="GZ202" s="36"/>
      <c r="HF202" s="36"/>
      <c r="HL202" s="36"/>
      <c r="HR202" s="36"/>
      <c r="HX202" s="36"/>
      <c r="ID202" s="36"/>
      <c r="IJ202" s="36"/>
      <c r="IP202" s="36"/>
      <c r="IU202" s="36"/>
      <c r="IV202" s="36"/>
    </row>
    <row r="203" spans="1:256">
      <c r="A203" s="26">
        <v>201</v>
      </c>
      <c r="B203" s="28">
        <f>'فرم خام- پرینت- ثبت داده'!C209</f>
        <v>0</v>
      </c>
      <c r="C203" s="28">
        <f>'فرم خام- پرینت- ثبت داده'!D209</f>
        <v>0</v>
      </c>
      <c r="D203" s="28">
        <f>'فرم خام- پرینت- ثبت داده'!E209</f>
        <v>0</v>
      </c>
      <c r="E203" s="28">
        <f>'فرم خام- پرینت- ثبت داده'!F209</f>
        <v>0</v>
      </c>
      <c r="F203" s="28">
        <f>'فرم خام- پرینت- ثبت داده'!G209</f>
        <v>0</v>
      </c>
      <c r="G203" s="33"/>
      <c r="H203" s="51"/>
      <c r="I203" s="27">
        <f>B203*4</f>
        <v>0</v>
      </c>
      <c r="J203" s="28">
        <f>C203*3</f>
        <v>0</v>
      </c>
      <c r="K203" s="28">
        <f t="shared" si="97"/>
        <v>0</v>
      </c>
      <c r="L203" s="28">
        <f>E203*1</f>
        <v>0</v>
      </c>
      <c r="M203" s="28">
        <f>F203*0</f>
        <v>0</v>
      </c>
      <c r="N203" s="56">
        <f t="shared" si="98"/>
        <v>0</v>
      </c>
      <c r="DT203" s="36"/>
      <c r="DZ203" s="36"/>
      <c r="EF203" s="36"/>
      <c r="EL203" s="36"/>
      <c r="ER203" s="36"/>
      <c r="EX203" s="36"/>
      <c r="FD203" s="36"/>
      <c r="FJ203" s="36"/>
      <c r="FP203" s="36"/>
      <c r="FV203" s="36"/>
      <c r="GB203" s="36"/>
      <c r="GH203" s="36"/>
      <c r="GN203" s="36"/>
      <c r="GT203" s="36"/>
      <c r="GZ203" s="36"/>
      <c r="HF203" s="36"/>
      <c r="HL203" s="36"/>
      <c r="HR203" s="36"/>
      <c r="HX203" s="36"/>
      <c r="ID203" s="36"/>
      <c r="IJ203" s="36"/>
      <c r="IP203" s="36"/>
      <c r="IU203" s="36"/>
      <c r="IV203" s="36"/>
    </row>
    <row r="204" spans="1:256">
      <c r="A204" s="26">
        <v>202</v>
      </c>
      <c r="B204" s="28">
        <f>'فرم خام- پرینت- ثبت داده'!C210</f>
        <v>0</v>
      </c>
      <c r="C204" s="28">
        <f>'فرم خام- پرینت- ثبت داده'!D210</f>
        <v>0</v>
      </c>
      <c r="D204" s="28">
        <f>'فرم خام- پرینت- ثبت داده'!E210</f>
        <v>0</v>
      </c>
      <c r="E204" s="28">
        <f>'فرم خام- پرینت- ثبت داده'!F210</f>
        <v>0</v>
      </c>
      <c r="F204" s="28">
        <f>'فرم خام- پرینت- ثبت داده'!G210</f>
        <v>0</v>
      </c>
      <c r="G204" s="33"/>
      <c r="H204" s="51"/>
      <c r="I204" s="27">
        <f>B204*4</f>
        <v>0</v>
      </c>
      <c r="J204" s="28">
        <f>C204*3</f>
        <v>0</v>
      </c>
      <c r="K204" s="28">
        <f t="shared" si="97"/>
        <v>0</v>
      </c>
      <c r="L204" s="28">
        <f>E204*1</f>
        <v>0</v>
      </c>
      <c r="M204" s="28">
        <f>F204*0</f>
        <v>0</v>
      </c>
      <c r="N204" s="56">
        <f t="shared" si="98"/>
        <v>0</v>
      </c>
      <c r="DT204" s="36"/>
      <c r="DZ204" s="36"/>
      <c r="EF204" s="36"/>
      <c r="EL204" s="36"/>
      <c r="ER204" s="36"/>
      <c r="EX204" s="36"/>
      <c r="FD204" s="36"/>
      <c r="FJ204" s="36"/>
      <c r="FP204" s="36"/>
      <c r="FV204" s="36"/>
      <c r="GB204" s="36"/>
      <c r="GH204" s="36"/>
      <c r="GN204" s="36"/>
      <c r="GT204" s="36"/>
      <c r="GZ204" s="36"/>
      <c r="HF204" s="36"/>
      <c r="HL204" s="36"/>
      <c r="HR204" s="36"/>
      <c r="HX204" s="36"/>
      <c r="ID204" s="36"/>
      <c r="IJ204" s="36"/>
      <c r="IP204" s="36"/>
      <c r="IU204" s="36"/>
      <c r="IV204" s="36"/>
    </row>
    <row r="205" spans="1:256">
      <c r="A205" s="26">
        <v>203</v>
      </c>
      <c r="B205" s="28">
        <f>'فرم خام- پرینت- ثبت داده'!C211</f>
        <v>0</v>
      </c>
      <c r="C205" s="28">
        <f>'فرم خام- پرینت- ثبت داده'!D211</f>
        <v>0</v>
      </c>
      <c r="D205" s="28">
        <f>'فرم خام- پرینت- ثبت داده'!E211</f>
        <v>0</v>
      </c>
      <c r="E205" s="28">
        <f>'فرم خام- پرینت- ثبت داده'!F211</f>
        <v>0</v>
      </c>
      <c r="F205" s="28">
        <f>'فرم خام- پرینت- ثبت داده'!G211</f>
        <v>0</v>
      </c>
      <c r="G205" s="33"/>
      <c r="H205" s="51"/>
      <c r="I205" s="27">
        <f>B205*4</f>
        <v>0</v>
      </c>
      <c r="J205" s="28">
        <f>C205*3</f>
        <v>0</v>
      </c>
      <c r="K205" s="28">
        <f t="shared" si="97"/>
        <v>0</v>
      </c>
      <c r="L205" s="28">
        <f>E205*1</f>
        <v>0</v>
      </c>
      <c r="M205" s="28">
        <f>F205*0</f>
        <v>0</v>
      </c>
      <c r="N205" s="56">
        <f t="shared" si="98"/>
        <v>0</v>
      </c>
      <c r="DT205" s="36"/>
      <c r="DZ205" s="36"/>
      <c r="EF205" s="36"/>
      <c r="EL205" s="36"/>
      <c r="ER205" s="36"/>
      <c r="EX205" s="36"/>
      <c r="FD205" s="36"/>
      <c r="FJ205" s="36"/>
      <c r="FP205" s="36"/>
      <c r="FV205" s="36"/>
      <c r="GB205" s="36"/>
      <c r="GH205" s="36"/>
      <c r="GN205" s="36"/>
      <c r="GT205" s="36"/>
      <c r="GZ205" s="36"/>
      <c r="HF205" s="36"/>
      <c r="HL205" s="36"/>
      <c r="HR205" s="36"/>
      <c r="HX205" s="36"/>
      <c r="ID205" s="36"/>
      <c r="IJ205" s="36"/>
      <c r="IP205" s="36"/>
      <c r="IU205" s="36"/>
      <c r="IV205" s="36"/>
    </row>
    <row r="206" spans="1:256">
      <c r="A206" s="26">
        <v>204</v>
      </c>
      <c r="B206" s="28">
        <f>'فرم خام- پرینت- ثبت داده'!C212</f>
        <v>0</v>
      </c>
      <c r="C206" s="28">
        <f>'فرم خام- پرینت- ثبت داده'!D212</f>
        <v>0</v>
      </c>
      <c r="D206" s="28">
        <f>'فرم خام- پرینت- ثبت داده'!E212</f>
        <v>0</v>
      </c>
      <c r="E206" s="28">
        <f>'فرم خام- پرینت- ثبت داده'!F212</f>
        <v>0</v>
      </c>
      <c r="F206" s="28">
        <f>'فرم خام- پرینت- ثبت داده'!G212</f>
        <v>0</v>
      </c>
      <c r="G206" s="33"/>
      <c r="H206" s="51"/>
      <c r="I206" s="27">
        <f>B206*4</f>
        <v>0</v>
      </c>
      <c r="J206" s="28">
        <f>C206*3</f>
        <v>0</v>
      </c>
      <c r="K206" s="28">
        <f t="shared" si="97"/>
        <v>0</v>
      </c>
      <c r="L206" s="28">
        <f>E206*1</f>
        <v>0</v>
      </c>
      <c r="M206" s="28">
        <f>F206*0</f>
        <v>0</v>
      </c>
      <c r="N206" s="56">
        <f t="shared" si="98"/>
        <v>0</v>
      </c>
      <c r="DT206" s="36"/>
      <c r="DZ206" s="36"/>
      <c r="EF206" s="36"/>
      <c r="EL206" s="36"/>
      <c r="ER206" s="36"/>
      <c r="EX206" s="36"/>
      <c r="FD206" s="36"/>
      <c r="FJ206" s="36"/>
      <c r="FP206" s="36"/>
      <c r="FV206" s="36"/>
      <c r="GB206" s="36"/>
      <c r="GH206" s="36"/>
      <c r="GN206" s="36"/>
      <c r="GT206" s="36"/>
      <c r="GZ206" s="36"/>
      <c r="HF206" s="36"/>
      <c r="HL206" s="36"/>
      <c r="HR206" s="36"/>
      <c r="HX206" s="36"/>
      <c r="ID206" s="36"/>
      <c r="IJ206" s="36"/>
      <c r="IP206" s="36"/>
      <c r="IU206" s="36"/>
      <c r="IV206" s="36"/>
    </row>
    <row r="207" spans="1:256">
      <c r="A207" s="26">
        <v>205</v>
      </c>
      <c r="B207" s="28">
        <f>'فرم خام- پرینت- ثبت داده'!C213</f>
        <v>0</v>
      </c>
      <c r="C207" s="28">
        <f>'فرم خام- پرینت- ثبت داده'!D213</f>
        <v>0</v>
      </c>
      <c r="D207" s="28">
        <f>'فرم خام- پرینت- ثبت داده'!E213</f>
        <v>0</v>
      </c>
      <c r="E207" s="28">
        <f>'فرم خام- پرینت- ثبت داده'!F213</f>
        <v>0</v>
      </c>
      <c r="F207" s="28">
        <f>'فرم خام- پرینت- ثبت داده'!G213</f>
        <v>0</v>
      </c>
      <c r="G207" s="33"/>
      <c r="H207" s="51"/>
      <c r="I207" s="27">
        <f>B207*0</f>
        <v>0</v>
      </c>
      <c r="J207" s="28">
        <f>C207*1</f>
        <v>0</v>
      </c>
      <c r="K207" s="28">
        <f t="shared" si="97"/>
        <v>0</v>
      </c>
      <c r="L207" s="28">
        <f>E207*3</f>
        <v>0</v>
      </c>
      <c r="M207" s="28">
        <f>F207*4</f>
        <v>0</v>
      </c>
      <c r="N207" s="56">
        <f t="shared" si="98"/>
        <v>0</v>
      </c>
      <c r="DT207" s="36"/>
      <c r="DZ207" s="36"/>
      <c r="EF207" s="36"/>
      <c r="EL207" s="36"/>
      <c r="ER207" s="36"/>
      <c r="EX207" s="36"/>
      <c r="FD207" s="36"/>
      <c r="FJ207" s="36"/>
      <c r="FP207" s="36"/>
      <c r="FV207" s="36"/>
      <c r="GB207" s="36"/>
      <c r="GH207" s="36"/>
      <c r="GN207" s="36"/>
      <c r="GT207" s="36"/>
      <c r="GZ207" s="36"/>
      <c r="HF207" s="36"/>
      <c r="HL207" s="36"/>
      <c r="HR207" s="36"/>
      <c r="HX207" s="36"/>
      <c r="ID207" s="36"/>
      <c r="IJ207" s="36"/>
      <c r="IP207" s="36"/>
      <c r="IU207" s="36"/>
      <c r="IV207" s="36"/>
    </row>
    <row r="208" spans="1:256">
      <c r="A208" s="26">
        <v>206</v>
      </c>
      <c r="B208" s="28">
        <f>'فرم خام- پرینت- ثبت داده'!C214</f>
        <v>0</v>
      </c>
      <c r="C208" s="28">
        <f>'فرم خام- پرینت- ثبت داده'!D214</f>
        <v>0</v>
      </c>
      <c r="D208" s="28">
        <f>'فرم خام- پرینت- ثبت داده'!E214</f>
        <v>0</v>
      </c>
      <c r="E208" s="28">
        <f>'فرم خام- پرینت- ثبت داده'!F214</f>
        <v>0</v>
      </c>
      <c r="F208" s="28">
        <f>'فرم خام- پرینت- ثبت داده'!G214</f>
        <v>0</v>
      </c>
      <c r="G208" s="33"/>
      <c r="H208" s="51"/>
      <c r="I208" s="27">
        <f>B208*0</f>
        <v>0</v>
      </c>
      <c r="J208" s="28">
        <f>C208*1</f>
        <v>0</v>
      </c>
      <c r="K208" s="28">
        <f t="shared" si="97"/>
        <v>0</v>
      </c>
      <c r="L208" s="28">
        <f>E208*3</f>
        <v>0</v>
      </c>
      <c r="M208" s="28">
        <f>F208*4</f>
        <v>0</v>
      </c>
      <c r="N208" s="56">
        <f t="shared" si="98"/>
        <v>0</v>
      </c>
      <c r="DT208" s="36"/>
      <c r="DZ208" s="36"/>
      <c r="EF208" s="36"/>
      <c r="EL208" s="36"/>
      <c r="ER208" s="36"/>
      <c r="EX208" s="36"/>
      <c r="FD208" s="36"/>
      <c r="FJ208" s="36"/>
      <c r="FP208" s="36"/>
      <c r="FV208" s="36"/>
      <c r="GB208" s="36"/>
      <c r="GH208" s="36"/>
      <c r="GN208" s="36"/>
      <c r="GT208" s="36"/>
      <c r="GZ208" s="36"/>
      <c r="HF208" s="36"/>
      <c r="HL208" s="36"/>
      <c r="HR208" s="36"/>
      <c r="HX208" s="36"/>
      <c r="ID208" s="36"/>
      <c r="IJ208" s="36"/>
      <c r="IP208" s="36"/>
      <c r="IU208" s="36"/>
      <c r="IV208" s="36"/>
    </row>
    <row r="209" spans="1:256">
      <c r="A209" s="26">
        <v>207</v>
      </c>
      <c r="B209" s="28">
        <f>'فرم خام- پرینت- ثبت داده'!C215</f>
        <v>0</v>
      </c>
      <c r="C209" s="28">
        <f>'فرم خام- پرینت- ثبت داده'!D215</f>
        <v>0</v>
      </c>
      <c r="D209" s="28">
        <f>'فرم خام- پرینت- ثبت داده'!E215</f>
        <v>0</v>
      </c>
      <c r="E209" s="28">
        <f>'فرم خام- پرینت- ثبت داده'!F215</f>
        <v>0</v>
      </c>
      <c r="F209" s="28">
        <f>'فرم خام- پرینت- ثبت داده'!G215</f>
        <v>0</v>
      </c>
      <c r="G209" s="33"/>
      <c r="H209" s="51"/>
      <c r="I209" s="27">
        <f>B209*0</f>
        <v>0</v>
      </c>
      <c r="J209" s="28">
        <f>C209*1</f>
        <v>0</v>
      </c>
      <c r="K209" s="28">
        <f t="shared" si="97"/>
        <v>0</v>
      </c>
      <c r="L209" s="28">
        <f>E209*3</f>
        <v>0</v>
      </c>
      <c r="M209" s="28">
        <f>F209*4</f>
        <v>0</v>
      </c>
      <c r="N209" s="56">
        <f t="shared" si="98"/>
        <v>0</v>
      </c>
      <c r="DT209" s="36"/>
      <c r="DZ209" s="36"/>
      <c r="EF209" s="36"/>
      <c r="EL209" s="36"/>
      <c r="ER209" s="36"/>
      <c r="EX209" s="36"/>
      <c r="FD209" s="36"/>
      <c r="FJ209" s="36"/>
      <c r="FP209" s="36"/>
      <c r="FV209" s="36"/>
      <c r="GB209" s="36"/>
      <c r="GH209" s="36"/>
      <c r="GN209" s="36"/>
      <c r="GT209" s="36"/>
      <c r="GZ209" s="36"/>
      <c r="HF209" s="36"/>
      <c r="HL209" s="36"/>
      <c r="HR209" s="36"/>
      <c r="HX209" s="36"/>
      <c r="ID209" s="36"/>
      <c r="IJ209" s="36"/>
      <c r="IP209" s="36"/>
      <c r="IU209" s="36"/>
      <c r="IV209" s="36"/>
    </row>
    <row r="210" spans="1:256">
      <c r="A210" s="26">
        <v>208</v>
      </c>
      <c r="B210" s="28">
        <f>'فرم خام- پرینت- ثبت داده'!C216</f>
        <v>0</v>
      </c>
      <c r="C210" s="28">
        <f>'فرم خام- پرینت- ثبت داده'!D216</f>
        <v>0</v>
      </c>
      <c r="D210" s="28">
        <f>'فرم خام- پرینت- ثبت داده'!E216</f>
        <v>0</v>
      </c>
      <c r="E210" s="28">
        <f>'فرم خام- پرینت- ثبت داده'!F216</f>
        <v>0</v>
      </c>
      <c r="F210" s="28">
        <f>'فرم خام- پرینت- ثبت داده'!G216</f>
        <v>0</v>
      </c>
      <c r="G210" s="33"/>
      <c r="H210" s="51"/>
      <c r="I210" s="27">
        <f>B210*0</f>
        <v>0</v>
      </c>
      <c r="J210" s="28">
        <f>C210*1</f>
        <v>0</v>
      </c>
      <c r="K210" s="28">
        <f t="shared" si="97"/>
        <v>0</v>
      </c>
      <c r="L210" s="28">
        <f>E210*3</f>
        <v>0</v>
      </c>
      <c r="M210" s="28">
        <f>F210*4</f>
        <v>0</v>
      </c>
      <c r="N210" s="56">
        <f t="shared" si="98"/>
        <v>0</v>
      </c>
      <c r="DT210" s="36"/>
      <c r="DZ210" s="36"/>
      <c r="EF210" s="36"/>
      <c r="EL210" s="36"/>
      <c r="ER210" s="36"/>
      <c r="EX210" s="36"/>
      <c r="FD210" s="36"/>
      <c r="FJ210" s="36"/>
      <c r="FP210" s="36"/>
      <c r="FV210" s="36"/>
      <c r="GB210" s="36"/>
      <c r="GH210" s="36"/>
      <c r="GN210" s="36"/>
      <c r="GT210" s="36"/>
      <c r="GZ210" s="36"/>
      <c r="HF210" s="36"/>
      <c r="HL210" s="36"/>
      <c r="HR210" s="36"/>
      <c r="HX210" s="36"/>
      <c r="ID210" s="36"/>
      <c r="IJ210" s="36"/>
      <c r="IP210" s="36"/>
      <c r="IU210" s="36"/>
      <c r="IV210" s="36"/>
    </row>
    <row r="211" spans="1:256">
      <c r="A211" s="26">
        <v>209</v>
      </c>
      <c r="B211" s="28">
        <f>'فرم خام- پرینت- ثبت داده'!C217</f>
        <v>0</v>
      </c>
      <c r="C211" s="28">
        <f>'فرم خام- پرینت- ثبت داده'!D217</f>
        <v>0</v>
      </c>
      <c r="D211" s="28">
        <f>'فرم خام- پرینت- ثبت داده'!E217</f>
        <v>0</v>
      </c>
      <c r="E211" s="28">
        <f>'فرم خام- پرینت- ثبت داده'!F217</f>
        <v>0</v>
      </c>
      <c r="F211" s="28">
        <f>'فرم خام- پرینت- ثبت داده'!G217</f>
        <v>0</v>
      </c>
      <c r="G211" s="33"/>
      <c r="H211" s="51"/>
      <c r="I211" s="27">
        <f>B211*4</f>
        <v>0</v>
      </c>
      <c r="J211" s="28">
        <f>C211*3</f>
        <v>0</v>
      </c>
      <c r="K211" s="28">
        <f t="shared" si="97"/>
        <v>0</v>
      </c>
      <c r="L211" s="28">
        <f>E211*1</f>
        <v>0</v>
      </c>
      <c r="M211" s="28">
        <f>F211*0</f>
        <v>0</v>
      </c>
      <c r="N211" s="56">
        <f t="shared" si="98"/>
        <v>0</v>
      </c>
      <c r="DT211" s="36"/>
      <c r="DZ211" s="36"/>
      <c r="EF211" s="36"/>
      <c r="EL211" s="36"/>
      <c r="ER211" s="36"/>
      <c r="EX211" s="36"/>
      <c r="FD211" s="36"/>
      <c r="FJ211" s="36"/>
      <c r="FP211" s="36"/>
      <c r="FV211" s="36"/>
      <c r="GB211" s="36"/>
      <c r="GH211" s="36"/>
      <c r="GN211" s="36"/>
      <c r="GT211" s="36"/>
      <c r="GZ211" s="36"/>
      <c r="HF211" s="36"/>
      <c r="HL211" s="36"/>
      <c r="HR211" s="36"/>
      <c r="HX211" s="36"/>
      <c r="ID211" s="36"/>
      <c r="IJ211" s="36"/>
      <c r="IP211" s="36"/>
      <c r="IU211" s="36"/>
      <c r="IV211" s="36"/>
    </row>
    <row r="212" spans="1:256">
      <c r="A212" s="26">
        <v>210</v>
      </c>
      <c r="B212" s="28">
        <f>'فرم خام- پرینت- ثبت داده'!C218</f>
        <v>0</v>
      </c>
      <c r="C212" s="28">
        <f>'فرم خام- پرینت- ثبت داده'!D218</f>
        <v>0</v>
      </c>
      <c r="D212" s="28">
        <f>'فرم خام- پرینت- ثبت داده'!E218</f>
        <v>0</v>
      </c>
      <c r="E212" s="28">
        <f>'فرم خام- پرینت- ثبت داده'!F218</f>
        <v>0</v>
      </c>
      <c r="F212" s="28">
        <f>'فرم خام- پرینت- ثبت داده'!G218</f>
        <v>0</v>
      </c>
      <c r="G212" s="33"/>
      <c r="H212" s="51"/>
      <c r="I212" s="27">
        <f>B212*4</f>
        <v>0</v>
      </c>
      <c r="J212" s="28">
        <f>C212*3</f>
        <v>0</v>
      </c>
      <c r="K212" s="28">
        <f t="shared" si="97"/>
        <v>0</v>
      </c>
      <c r="L212" s="28">
        <f>E212*1</f>
        <v>0</v>
      </c>
      <c r="M212" s="28">
        <f>F212*0</f>
        <v>0</v>
      </c>
      <c r="N212" s="56">
        <f t="shared" si="98"/>
        <v>0</v>
      </c>
      <c r="DT212" s="36"/>
      <c r="DZ212" s="36"/>
      <c r="EF212" s="36"/>
      <c r="EL212" s="36"/>
      <c r="ER212" s="36"/>
      <c r="EX212" s="36"/>
      <c r="FD212" s="36"/>
      <c r="FJ212" s="36"/>
      <c r="FP212" s="36"/>
      <c r="FV212" s="36"/>
      <c r="GB212" s="36"/>
      <c r="GH212" s="36"/>
      <c r="GN212" s="36"/>
      <c r="GT212" s="36"/>
      <c r="GZ212" s="36"/>
      <c r="HF212" s="36"/>
      <c r="HL212" s="36"/>
      <c r="HR212" s="36"/>
      <c r="HX212" s="36"/>
      <c r="ID212" s="36"/>
      <c r="IJ212" s="36"/>
      <c r="IP212" s="36"/>
      <c r="IU212" s="36"/>
      <c r="IV212" s="36"/>
    </row>
    <row r="213" spans="1:256">
      <c r="A213" s="26">
        <v>211</v>
      </c>
      <c r="B213" s="28">
        <f>'فرم خام- پرینت- ثبت داده'!C219</f>
        <v>0</v>
      </c>
      <c r="C213" s="28">
        <f>'فرم خام- پرینت- ثبت داده'!D219</f>
        <v>0</v>
      </c>
      <c r="D213" s="28">
        <f>'فرم خام- پرینت- ثبت داده'!E219</f>
        <v>0</v>
      </c>
      <c r="E213" s="28">
        <f>'فرم خام- پرینت- ثبت داده'!F219</f>
        <v>0</v>
      </c>
      <c r="F213" s="28">
        <f>'فرم خام- پرینت- ثبت داده'!G219</f>
        <v>0</v>
      </c>
      <c r="G213" s="33"/>
      <c r="H213" s="51"/>
      <c r="I213" s="27">
        <f>B213*4</f>
        <v>0</v>
      </c>
      <c r="J213" s="28">
        <f>C213*3</f>
        <v>0</v>
      </c>
      <c r="K213" s="28">
        <f t="shared" si="97"/>
        <v>0</v>
      </c>
      <c r="L213" s="28">
        <f>E213*1</f>
        <v>0</v>
      </c>
      <c r="M213" s="28">
        <f>F213*0</f>
        <v>0</v>
      </c>
      <c r="N213" s="56">
        <f t="shared" si="98"/>
        <v>0</v>
      </c>
      <c r="DT213" s="36"/>
      <c r="DZ213" s="36"/>
      <c r="EF213" s="36"/>
      <c r="EL213" s="36"/>
      <c r="ER213" s="36"/>
      <c r="EX213" s="36"/>
      <c r="FD213" s="36"/>
      <c r="FJ213" s="36"/>
      <c r="FP213" s="36"/>
      <c r="FV213" s="36"/>
      <c r="GB213" s="36"/>
      <c r="GH213" s="36"/>
      <c r="GN213" s="36"/>
      <c r="GT213" s="36"/>
      <c r="GZ213" s="36"/>
      <c r="HF213" s="36"/>
      <c r="HL213" s="36"/>
      <c r="HR213" s="36"/>
      <c r="HX213" s="36"/>
      <c r="ID213" s="36"/>
      <c r="IJ213" s="36"/>
      <c r="IP213" s="36"/>
      <c r="IU213" s="36"/>
      <c r="IV213" s="36"/>
    </row>
    <row r="214" spans="1:256">
      <c r="A214" s="26">
        <v>212</v>
      </c>
      <c r="B214" s="28">
        <f>'فرم خام- پرینت- ثبت داده'!C220</f>
        <v>0</v>
      </c>
      <c r="C214" s="28">
        <f>'فرم خام- پرینت- ثبت داده'!D220</f>
        <v>0</v>
      </c>
      <c r="D214" s="28">
        <f>'فرم خام- پرینت- ثبت داده'!E220</f>
        <v>0</v>
      </c>
      <c r="E214" s="28">
        <f>'فرم خام- پرینت- ثبت داده'!F220</f>
        <v>0</v>
      </c>
      <c r="F214" s="28">
        <f>'فرم خام- پرینت- ثبت داده'!G220</f>
        <v>0</v>
      </c>
      <c r="G214" s="33"/>
      <c r="H214" s="51"/>
      <c r="I214" s="27">
        <f>B214*4</f>
        <v>0</v>
      </c>
      <c r="J214" s="28">
        <f>C214*3</f>
        <v>0</v>
      </c>
      <c r="K214" s="28">
        <f t="shared" si="97"/>
        <v>0</v>
      </c>
      <c r="L214" s="28">
        <f>E214*1</f>
        <v>0</v>
      </c>
      <c r="M214" s="28">
        <f>F214*0</f>
        <v>0</v>
      </c>
      <c r="N214" s="56">
        <f t="shared" si="98"/>
        <v>0</v>
      </c>
      <c r="DT214" s="36"/>
      <c r="DZ214" s="36"/>
      <c r="EF214" s="36"/>
      <c r="EL214" s="36"/>
      <c r="ER214" s="36"/>
      <c r="EX214" s="36"/>
      <c r="FD214" s="36"/>
      <c r="FJ214" s="36"/>
      <c r="FP214" s="36"/>
      <c r="FV214" s="36"/>
      <c r="GB214" s="36"/>
      <c r="GH214" s="36"/>
      <c r="GN214" s="36"/>
      <c r="GT214" s="36"/>
      <c r="GZ214" s="36"/>
      <c r="HF214" s="36"/>
      <c r="HL214" s="36"/>
      <c r="HR214" s="36"/>
      <c r="HX214" s="36"/>
      <c r="ID214" s="36"/>
      <c r="IJ214" s="36"/>
      <c r="IP214" s="36"/>
      <c r="IU214" s="36"/>
      <c r="IV214" s="36"/>
    </row>
    <row r="215" spans="1:256">
      <c r="A215" s="26">
        <v>213</v>
      </c>
      <c r="B215" s="28">
        <f>'فرم خام- پرینت- ثبت داده'!C221</f>
        <v>0</v>
      </c>
      <c r="C215" s="28">
        <f>'فرم خام- پرینت- ثبت داده'!D221</f>
        <v>0</v>
      </c>
      <c r="D215" s="28">
        <f>'فرم خام- پرینت- ثبت داده'!E221</f>
        <v>0</v>
      </c>
      <c r="E215" s="28">
        <f>'فرم خام- پرینت- ثبت داده'!F221</f>
        <v>0</v>
      </c>
      <c r="F215" s="28">
        <f>'فرم خام- پرینت- ثبت داده'!G221</f>
        <v>0</v>
      </c>
      <c r="G215" s="33"/>
      <c r="H215" s="51"/>
      <c r="I215" s="27">
        <f>B215*0</f>
        <v>0</v>
      </c>
      <c r="J215" s="28">
        <f>C215*1</f>
        <v>0</v>
      </c>
      <c r="K215" s="28">
        <f t="shared" si="97"/>
        <v>0</v>
      </c>
      <c r="L215" s="28">
        <f>E215*3</f>
        <v>0</v>
      </c>
      <c r="M215" s="28">
        <f>F215*4</f>
        <v>0</v>
      </c>
      <c r="N215" s="56">
        <f t="shared" si="98"/>
        <v>0</v>
      </c>
      <c r="DT215" s="36"/>
      <c r="DZ215" s="36"/>
      <c r="EF215" s="36"/>
      <c r="EL215" s="36"/>
      <c r="ER215" s="36"/>
      <c r="EX215" s="36"/>
      <c r="FD215" s="36"/>
      <c r="FJ215" s="36"/>
      <c r="FP215" s="36"/>
      <c r="FV215" s="36"/>
      <c r="GB215" s="36"/>
      <c r="GH215" s="36"/>
      <c r="GN215" s="36"/>
      <c r="GT215" s="36"/>
      <c r="GZ215" s="36"/>
      <c r="HF215" s="36"/>
      <c r="HL215" s="36"/>
      <c r="HR215" s="36"/>
      <c r="HX215" s="36"/>
      <c r="ID215" s="36"/>
      <c r="IJ215" s="36"/>
      <c r="IP215" s="36"/>
      <c r="IU215" s="36"/>
      <c r="IV215" s="36"/>
    </row>
    <row r="216" spans="1:256">
      <c r="A216" s="26">
        <v>214</v>
      </c>
      <c r="B216" s="28">
        <f>'فرم خام- پرینت- ثبت داده'!C222</f>
        <v>0</v>
      </c>
      <c r="C216" s="28">
        <f>'فرم خام- پرینت- ثبت داده'!D222</f>
        <v>0</v>
      </c>
      <c r="D216" s="28">
        <f>'فرم خام- پرینت- ثبت داده'!E222</f>
        <v>0</v>
      </c>
      <c r="E216" s="28">
        <f>'فرم خام- پرینت- ثبت داده'!F222</f>
        <v>0</v>
      </c>
      <c r="F216" s="28">
        <f>'فرم خام- پرینت- ثبت داده'!G222</f>
        <v>0</v>
      </c>
      <c r="G216" s="33"/>
      <c r="H216" s="51"/>
      <c r="I216" s="27">
        <f>B216*4</f>
        <v>0</v>
      </c>
      <c r="J216" s="28">
        <f>C216*3</f>
        <v>0</v>
      </c>
      <c r="K216" s="28">
        <f t="shared" si="97"/>
        <v>0</v>
      </c>
      <c r="L216" s="28">
        <f>E216*1</f>
        <v>0</v>
      </c>
      <c r="M216" s="28">
        <f>F216*0</f>
        <v>0</v>
      </c>
      <c r="N216" s="56">
        <f t="shared" si="98"/>
        <v>0</v>
      </c>
      <c r="DT216" s="36"/>
      <c r="DZ216" s="36"/>
      <c r="EF216" s="36"/>
      <c r="EL216" s="36"/>
      <c r="ER216" s="36"/>
      <c r="EX216" s="36"/>
      <c r="FD216" s="36"/>
      <c r="FJ216" s="36"/>
      <c r="FP216" s="36"/>
      <c r="FV216" s="36"/>
      <c r="GB216" s="36"/>
      <c r="GH216" s="36"/>
      <c r="GN216" s="36"/>
      <c r="GT216" s="36"/>
      <c r="GZ216" s="36"/>
      <c r="HF216" s="36"/>
      <c r="HL216" s="36"/>
      <c r="HR216" s="36"/>
      <c r="HX216" s="36"/>
      <c r="ID216" s="36"/>
      <c r="IJ216" s="36"/>
      <c r="IP216" s="36"/>
      <c r="IU216" s="36"/>
      <c r="IV216" s="36"/>
    </row>
    <row r="217" spans="1:256">
      <c r="A217" s="26">
        <v>215</v>
      </c>
      <c r="B217" s="28">
        <f>'فرم خام- پرینت- ثبت داده'!C223</f>
        <v>0</v>
      </c>
      <c r="C217" s="28">
        <f>'فرم خام- پرینت- ثبت داده'!D223</f>
        <v>0</v>
      </c>
      <c r="D217" s="28">
        <f>'فرم خام- پرینت- ثبت داده'!E223</f>
        <v>0</v>
      </c>
      <c r="E217" s="28">
        <f>'فرم خام- پرینت- ثبت داده'!F223</f>
        <v>0</v>
      </c>
      <c r="F217" s="28">
        <f>'فرم خام- پرینت- ثبت داده'!G223</f>
        <v>0</v>
      </c>
      <c r="G217" s="33"/>
      <c r="H217" s="51"/>
      <c r="I217" s="27">
        <f>B217*4</f>
        <v>0</v>
      </c>
      <c r="J217" s="28">
        <f>C217*3</f>
        <v>0</v>
      </c>
      <c r="K217" s="28">
        <f t="shared" si="97"/>
        <v>0</v>
      </c>
      <c r="L217" s="28">
        <f>E217*1</f>
        <v>0</v>
      </c>
      <c r="M217" s="28">
        <f>F217*0</f>
        <v>0</v>
      </c>
      <c r="N217" s="56">
        <f t="shared" si="98"/>
        <v>0</v>
      </c>
      <c r="DT217" s="36"/>
      <c r="DZ217" s="36"/>
      <c r="EF217" s="36"/>
      <c r="EL217" s="36"/>
      <c r="ER217" s="36"/>
      <c r="EX217" s="36"/>
      <c r="FD217" s="36"/>
      <c r="FJ217" s="36"/>
      <c r="FP217" s="36"/>
      <c r="FV217" s="36"/>
      <c r="GB217" s="36"/>
      <c r="GH217" s="36"/>
      <c r="GN217" s="36"/>
      <c r="GT217" s="36"/>
      <c r="GZ217" s="36"/>
      <c r="HF217" s="36"/>
      <c r="HL217" s="36"/>
      <c r="HR217" s="36"/>
      <c r="HX217" s="36"/>
      <c r="ID217" s="36"/>
      <c r="IJ217" s="36"/>
      <c r="IP217" s="36"/>
      <c r="IU217" s="36"/>
      <c r="IV217" s="36"/>
    </row>
    <row r="218" spans="1:256">
      <c r="A218" s="26">
        <v>216</v>
      </c>
      <c r="B218" s="28">
        <f>'فرم خام- پرینت- ثبت داده'!C224</f>
        <v>0</v>
      </c>
      <c r="C218" s="28">
        <f>'فرم خام- پرینت- ثبت داده'!D224</f>
        <v>0</v>
      </c>
      <c r="D218" s="28">
        <f>'فرم خام- پرینت- ثبت داده'!E224</f>
        <v>0</v>
      </c>
      <c r="E218" s="28">
        <f>'فرم خام- پرینت- ثبت داده'!F224</f>
        <v>0</v>
      </c>
      <c r="F218" s="28">
        <f>'فرم خام- پرینت- ثبت داده'!G224</f>
        <v>0</v>
      </c>
      <c r="G218" s="33"/>
      <c r="H218" s="51"/>
      <c r="I218" s="27">
        <f>B218*4</f>
        <v>0</v>
      </c>
      <c r="J218" s="28">
        <f>C218*3</f>
        <v>0</v>
      </c>
      <c r="K218" s="28">
        <f t="shared" si="97"/>
        <v>0</v>
      </c>
      <c r="L218" s="28">
        <f>E218*1</f>
        <v>0</v>
      </c>
      <c r="M218" s="28">
        <f>F218*0</f>
        <v>0</v>
      </c>
      <c r="N218" s="56">
        <f t="shared" si="98"/>
        <v>0</v>
      </c>
      <c r="DT218" s="36"/>
      <c r="DZ218" s="36"/>
      <c r="EF218" s="36"/>
      <c r="EL218" s="36"/>
      <c r="ER218" s="36"/>
      <c r="EX218" s="36"/>
      <c r="FD218" s="36"/>
      <c r="FJ218" s="36"/>
      <c r="FP218" s="36"/>
      <c r="FV218" s="36"/>
      <c r="GB218" s="36"/>
      <c r="GH218" s="36"/>
      <c r="GN218" s="36"/>
      <c r="GT218" s="36"/>
      <c r="GZ218" s="36"/>
      <c r="HF218" s="36"/>
      <c r="HL218" s="36"/>
      <c r="HR218" s="36"/>
      <c r="HX218" s="36"/>
      <c r="ID218" s="36"/>
      <c r="IJ218" s="36"/>
      <c r="IP218" s="36"/>
      <c r="IU218" s="36"/>
      <c r="IV218" s="36"/>
    </row>
    <row r="219" spans="1:256">
      <c r="A219" s="26">
        <v>217</v>
      </c>
      <c r="B219" s="28">
        <f>'فرم خام- پرینت- ثبت داده'!C225</f>
        <v>0</v>
      </c>
      <c r="C219" s="28">
        <f>'فرم خام- پرینت- ثبت داده'!D225</f>
        <v>0</v>
      </c>
      <c r="D219" s="28">
        <f>'فرم خام- پرینت- ثبت داده'!E225</f>
        <v>0</v>
      </c>
      <c r="E219" s="28">
        <f>'فرم خام- پرینت- ثبت داده'!F225</f>
        <v>0</v>
      </c>
      <c r="F219" s="28">
        <f>'فرم خام- پرینت- ثبت داده'!G225</f>
        <v>0</v>
      </c>
      <c r="G219" s="33"/>
      <c r="H219" s="51"/>
      <c r="I219" s="27">
        <f>B219*4</f>
        <v>0</v>
      </c>
      <c r="J219" s="28">
        <f>C219*3</f>
        <v>0</v>
      </c>
      <c r="K219" s="28">
        <f t="shared" si="97"/>
        <v>0</v>
      </c>
      <c r="L219" s="28">
        <f>E219*1</f>
        <v>0</v>
      </c>
      <c r="M219" s="28">
        <f>F219*0</f>
        <v>0</v>
      </c>
      <c r="N219" s="56">
        <f t="shared" si="98"/>
        <v>0</v>
      </c>
      <c r="DT219" s="36"/>
      <c r="DZ219" s="36"/>
      <c r="EF219" s="36"/>
      <c r="EL219" s="36"/>
      <c r="ER219" s="36"/>
      <c r="EX219" s="36"/>
      <c r="FD219" s="36"/>
      <c r="FJ219" s="36"/>
      <c r="FP219" s="36"/>
      <c r="FV219" s="36"/>
      <c r="GB219" s="36"/>
      <c r="GH219" s="36"/>
      <c r="GN219" s="36"/>
      <c r="GT219" s="36"/>
      <c r="GZ219" s="36"/>
      <c r="HF219" s="36"/>
      <c r="HL219" s="36"/>
      <c r="HR219" s="36"/>
      <c r="HX219" s="36"/>
      <c r="ID219" s="36"/>
      <c r="IJ219" s="36"/>
      <c r="IP219" s="36"/>
      <c r="IU219" s="36"/>
      <c r="IV219" s="36"/>
    </row>
    <row r="220" spans="1:256">
      <c r="A220" s="26">
        <v>218</v>
      </c>
      <c r="B220" s="28">
        <f>'فرم خام- پرینت- ثبت داده'!C226</f>
        <v>0</v>
      </c>
      <c r="C220" s="28">
        <f>'فرم خام- پرینت- ثبت داده'!D226</f>
        <v>0</v>
      </c>
      <c r="D220" s="28">
        <f>'فرم خام- پرینت- ثبت داده'!E226</f>
        <v>0</v>
      </c>
      <c r="E220" s="28">
        <f>'فرم خام- پرینت- ثبت داده'!F226</f>
        <v>0</v>
      </c>
      <c r="F220" s="28">
        <f>'فرم خام- پرینت- ثبت داده'!G226</f>
        <v>0</v>
      </c>
      <c r="G220" s="33"/>
      <c r="H220" s="51"/>
      <c r="I220" s="27">
        <f>B220*4</f>
        <v>0</v>
      </c>
      <c r="J220" s="28">
        <f>C220*3</f>
        <v>0</v>
      </c>
      <c r="K220" s="28">
        <f t="shared" si="97"/>
        <v>0</v>
      </c>
      <c r="L220" s="28">
        <f>E220*1</f>
        <v>0</v>
      </c>
      <c r="M220" s="28">
        <f>F220*0</f>
        <v>0</v>
      </c>
      <c r="N220" s="56">
        <f t="shared" si="98"/>
        <v>0</v>
      </c>
      <c r="DT220" s="36"/>
      <c r="DZ220" s="36"/>
      <c r="EF220" s="36"/>
      <c r="EL220" s="36"/>
      <c r="ER220" s="36"/>
      <c r="EX220" s="36"/>
      <c r="FD220" s="36"/>
      <c r="FJ220" s="36"/>
      <c r="FP220" s="36"/>
      <c r="FV220" s="36"/>
      <c r="GB220" s="36"/>
      <c r="GH220" s="36"/>
      <c r="GN220" s="36"/>
      <c r="GT220" s="36"/>
      <c r="GZ220" s="36"/>
      <c r="HF220" s="36"/>
      <c r="HL220" s="36"/>
      <c r="HR220" s="36"/>
      <c r="HX220" s="36"/>
      <c r="ID220" s="36"/>
      <c r="IJ220" s="36"/>
      <c r="IP220" s="36"/>
      <c r="IU220" s="36"/>
      <c r="IV220" s="36"/>
    </row>
    <row r="221" spans="1:256">
      <c r="A221" s="26">
        <v>219</v>
      </c>
      <c r="B221" s="28">
        <f>'فرم خام- پرینت- ثبت داده'!C227</f>
        <v>0</v>
      </c>
      <c r="C221" s="28">
        <f>'فرم خام- پرینت- ثبت داده'!D227</f>
        <v>0</v>
      </c>
      <c r="D221" s="28">
        <f>'فرم خام- پرینت- ثبت داده'!E227</f>
        <v>0</v>
      </c>
      <c r="E221" s="28">
        <f>'فرم خام- پرینت- ثبت داده'!F227</f>
        <v>0</v>
      </c>
      <c r="F221" s="28">
        <f>'فرم خام- پرینت- ثبت داده'!G227</f>
        <v>0</v>
      </c>
      <c r="G221" s="33"/>
      <c r="H221" s="51"/>
      <c r="I221" s="27">
        <f>B221*0</f>
        <v>0</v>
      </c>
      <c r="J221" s="28">
        <f>C221*1</f>
        <v>0</v>
      </c>
      <c r="K221" s="28">
        <f t="shared" si="97"/>
        <v>0</v>
      </c>
      <c r="L221" s="28">
        <f>E221*3</f>
        <v>0</v>
      </c>
      <c r="M221" s="28">
        <f>F221*4</f>
        <v>0</v>
      </c>
      <c r="N221" s="56">
        <f t="shared" si="98"/>
        <v>0</v>
      </c>
      <c r="DT221" s="36"/>
      <c r="DZ221" s="36"/>
      <c r="EF221" s="36"/>
      <c r="EL221" s="36"/>
      <c r="ER221" s="36"/>
      <c r="EX221" s="36"/>
      <c r="FD221" s="36"/>
      <c r="FJ221" s="36"/>
      <c r="FP221" s="36"/>
      <c r="FV221" s="36"/>
      <c r="GB221" s="36"/>
      <c r="GH221" s="36"/>
      <c r="GN221" s="36"/>
      <c r="GT221" s="36"/>
      <c r="GZ221" s="36"/>
      <c r="HF221" s="36"/>
      <c r="HL221" s="36"/>
      <c r="HR221" s="36"/>
      <c r="HX221" s="36"/>
      <c r="ID221" s="36"/>
      <c r="IJ221" s="36"/>
      <c r="IP221" s="36"/>
      <c r="IU221" s="36"/>
      <c r="IV221" s="36"/>
    </row>
    <row r="222" spans="1:256">
      <c r="A222" s="26">
        <v>220</v>
      </c>
      <c r="B222" s="28">
        <f>'فرم خام- پرینت- ثبت داده'!C228</f>
        <v>0</v>
      </c>
      <c r="C222" s="28">
        <f>'فرم خام- پرینت- ثبت داده'!D228</f>
        <v>0</v>
      </c>
      <c r="D222" s="28">
        <f>'فرم خام- پرینت- ثبت داده'!E228</f>
        <v>0</v>
      </c>
      <c r="E222" s="28">
        <f>'فرم خام- پرینت- ثبت داده'!F228</f>
        <v>0</v>
      </c>
      <c r="F222" s="28">
        <f>'فرم خام- پرینت- ثبت داده'!G228</f>
        <v>0</v>
      </c>
      <c r="G222" s="33"/>
      <c r="H222" s="51"/>
      <c r="I222" s="27">
        <f>B222*0</f>
        <v>0</v>
      </c>
      <c r="J222" s="28">
        <f>C222*1</f>
        <v>0</v>
      </c>
      <c r="K222" s="28">
        <f t="shared" si="97"/>
        <v>0</v>
      </c>
      <c r="L222" s="28">
        <f>E222*3</f>
        <v>0</v>
      </c>
      <c r="M222" s="28">
        <f>F222*4</f>
        <v>0</v>
      </c>
      <c r="N222" s="56">
        <f t="shared" si="98"/>
        <v>0</v>
      </c>
      <c r="DT222" s="36"/>
      <c r="DZ222" s="36"/>
      <c r="EF222" s="36"/>
      <c r="EL222" s="36"/>
      <c r="ER222" s="36"/>
      <c r="EX222" s="36"/>
      <c r="FD222" s="36"/>
      <c r="FJ222" s="36"/>
      <c r="FP222" s="36"/>
      <c r="FV222" s="36"/>
      <c r="GB222" s="36"/>
      <c r="GH222" s="36"/>
      <c r="GN222" s="36"/>
      <c r="GT222" s="36"/>
      <c r="GZ222" s="36"/>
      <c r="HF222" s="36"/>
      <c r="HL222" s="36"/>
      <c r="HR222" s="36"/>
      <c r="HX222" s="36"/>
      <c r="ID222" s="36"/>
      <c r="IJ222" s="36"/>
      <c r="IP222" s="36"/>
      <c r="IU222" s="36"/>
      <c r="IV222" s="36"/>
    </row>
    <row r="223" spans="1:256">
      <c r="A223" s="26">
        <v>221</v>
      </c>
      <c r="B223" s="28">
        <f>'فرم خام- پرینت- ثبت داده'!C229</f>
        <v>0</v>
      </c>
      <c r="C223" s="28">
        <f>'فرم خام- پرینت- ثبت داده'!D229</f>
        <v>0</v>
      </c>
      <c r="D223" s="28">
        <f>'فرم خام- پرینت- ثبت داده'!E229</f>
        <v>0</v>
      </c>
      <c r="E223" s="28">
        <f>'فرم خام- پرینت- ثبت داده'!F229</f>
        <v>0</v>
      </c>
      <c r="F223" s="28">
        <f>'فرم خام- پرینت- ثبت داده'!G229</f>
        <v>0</v>
      </c>
      <c r="G223" s="33"/>
      <c r="H223" s="51"/>
      <c r="I223" s="27">
        <f>B223*4</f>
        <v>0</v>
      </c>
      <c r="J223" s="28">
        <f>C223*3</f>
        <v>0</v>
      </c>
      <c r="K223" s="28">
        <f t="shared" si="97"/>
        <v>0</v>
      </c>
      <c r="L223" s="28">
        <f>E223*1</f>
        <v>0</v>
      </c>
      <c r="M223" s="28">
        <f>F223*0</f>
        <v>0</v>
      </c>
      <c r="N223" s="56">
        <f t="shared" si="98"/>
        <v>0</v>
      </c>
      <c r="DT223" s="36"/>
      <c r="DZ223" s="36"/>
      <c r="EF223" s="36"/>
      <c r="EL223" s="36"/>
      <c r="ER223" s="36"/>
      <c r="EX223" s="36"/>
      <c r="FD223" s="36"/>
      <c r="FJ223" s="36"/>
      <c r="FP223" s="36"/>
      <c r="FV223" s="36"/>
      <c r="GB223" s="36"/>
      <c r="GH223" s="36"/>
      <c r="GN223" s="36"/>
      <c r="GT223" s="36"/>
      <c r="GZ223" s="36"/>
      <c r="HF223" s="36"/>
      <c r="HL223" s="36"/>
      <c r="HR223" s="36"/>
      <c r="HX223" s="36"/>
      <c r="ID223" s="36"/>
      <c r="IJ223" s="36"/>
      <c r="IP223" s="36"/>
      <c r="IU223" s="36"/>
      <c r="IV223" s="36"/>
    </row>
    <row r="224" spans="1:256">
      <c r="A224" s="26">
        <v>222</v>
      </c>
      <c r="B224" s="28">
        <f>'فرم خام- پرینت- ثبت داده'!C230</f>
        <v>0</v>
      </c>
      <c r="C224" s="28">
        <f>'فرم خام- پرینت- ثبت داده'!D230</f>
        <v>0</v>
      </c>
      <c r="D224" s="28">
        <f>'فرم خام- پرینت- ثبت داده'!E230</f>
        <v>0</v>
      </c>
      <c r="E224" s="28">
        <f>'فرم خام- پرینت- ثبت داده'!F230</f>
        <v>0</v>
      </c>
      <c r="F224" s="28">
        <f>'فرم خام- پرینت- ثبت داده'!G230</f>
        <v>0</v>
      </c>
      <c r="G224" s="33"/>
      <c r="H224" s="51"/>
      <c r="I224" s="27">
        <f>B224*0</f>
        <v>0</v>
      </c>
      <c r="J224" s="28">
        <f>C224*1</f>
        <v>0</v>
      </c>
      <c r="K224" s="28">
        <f t="shared" si="97"/>
        <v>0</v>
      </c>
      <c r="L224" s="28">
        <f>E224*3</f>
        <v>0</v>
      </c>
      <c r="M224" s="28">
        <f>F224*4</f>
        <v>0</v>
      </c>
      <c r="N224" s="56">
        <f t="shared" si="98"/>
        <v>0</v>
      </c>
      <c r="DT224" s="36"/>
      <c r="DZ224" s="36"/>
      <c r="EF224" s="36"/>
      <c r="EL224" s="36"/>
      <c r="ER224" s="36"/>
      <c r="EX224" s="36"/>
      <c r="FD224" s="36"/>
      <c r="FJ224" s="36"/>
      <c r="FP224" s="36"/>
      <c r="FV224" s="36"/>
      <c r="GB224" s="36"/>
      <c r="GH224" s="36"/>
      <c r="GN224" s="36"/>
      <c r="GT224" s="36"/>
      <c r="GZ224" s="36"/>
      <c r="HF224" s="36"/>
      <c r="HL224" s="36"/>
      <c r="HR224" s="36"/>
      <c r="HX224" s="36"/>
      <c r="ID224" s="36"/>
      <c r="IJ224" s="36"/>
      <c r="IP224" s="36"/>
      <c r="IU224" s="36"/>
      <c r="IV224" s="36"/>
    </row>
    <row r="225" spans="1:256">
      <c r="A225" s="26">
        <v>223</v>
      </c>
      <c r="B225" s="28">
        <f>'فرم خام- پرینت- ثبت داده'!C231</f>
        <v>0</v>
      </c>
      <c r="C225" s="28">
        <f>'فرم خام- پرینت- ثبت داده'!D231</f>
        <v>0</v>
      </c>
      <c r="D225" s="28">
        <f>'فرم خام- پرینت- ثبت داده'!E231</f>
        <v>0</v>
      </c>
      <c r="E225" s="28">
        <f>'فرم خام- پرینت- ثبت داده'!F231</f>
        <v>0</v>
      </c>
      <c r="F225" s="28">
        <f>'فرم خام- پرینت- ثبت داده'!G231</f>
        <v>0</v>
      </c>
      <c r="G225" s="33"/>
      <c r="H225" s="51"/>
      <c r="I225" s="27">
        <f>B225*4</f>
        <v>0</v>
      </c>
      <c r="J225" s="28">
        <f>C225*3</f>
        <v>0</v>
      </c>
      <c r="K225" s="28">
        <f t="shared" si="97"/>
        <v>0</v>
      </c>
      <c r="L225" s="28">
        <f>E225*1</f>
        <v>0</v>
      </c>
      <c r="M225" s="28">
        <f>F225*0</f>
        <v>0</v>
      </c>
      <c r="N225" s="56">
        <f t="shared" si="98"/>
        <v>0</v>
      </c>
      <c r="DT225" s="36"/>
      <c r="DZ225" s="36"/>
      <c r="EF225" s="36"/>
      <c r="EL225" s="36"/>
      <c r="ER225" s="36"/>
      <c r="EX225" s="36"/>
      <c r="FD225" s="36"/>
      <c r="FJ225" s="36"/>
      <c r="FP225" s="36"/>
      <c r="FV225" s="36"/>
      <c r="GB225" s="36"/>
      <c r="GH225" s="36"/>
      <c r="GN225" s="36"/>
      <c r="GT225" s="36"/>
      <c r="GZ225" s="36"/>
      <c r="HF225" s="36"/>
      <c r="HL225" s="36"/>
      <c r="HR225" s="36"/>
      <c r="HX225" s="36"/>
      <c r="ID225" s="36"/>
      <c r="IJ225" s="36"/>
      <c r="IP225" s="36"/>
      <c r="IU225" s="36"/>
      <c r="IV225" s="36"/>
    </row>
    <row r="226" spans="1:256">
      <c r="A226" s="26">
        <v>224</v>
      </c>
      <c r="B226" s="28">
        <f>'فرم خام- پرینت- ثبت داده'!C232</f>
        <v>0</v>
      </c>
      <c r="C226" s="28">
        <f>'فرم خام- پرینت- ثبت داده'!D232</f>
        <v>0</v>
      </c>
      <c r="D226" s="28">
        <f>'فرم خام- پرینت- ثبت داده'!E232</f>
        <v>0</v>
      </c>
      <c r="E226" s="28">
        <f>'فرم خام- پرینت- ثبت داده'!F232</f>
        <v>0</v>
      </c>
      <c r="F226" s="28">
        <f>'فرم خام- پرینت- ثبت داده'!G232</f>
        <v>0</v>
      </c>
      <c r="G226" s="33"/>
      <c r="H226" s="51"/>
      <c r="I226" s="27">
        <f>B226*4</f>
        <v>0</v>
      </c>
      <c r="J226" s="28">
        <f>C226*3</f>
        <v>0</v>
      </c>
      <c r="K226" s="28">
        <f t="shared" si="97"/>
        <v>0</v>
      </c>
      <c r="L226" s="28">
        <f>E226*1</f>
        <v>0</v>
      </c>
      <c r="M226" s="28">
        <f>F226*0</f>
        <v>0</v>
      </c>
      <c r="N226" s="56">
        <f t="shared" si="98"/>
        <v>0</v>
      </c>
      <c r="DT226" s="36"/>
      <c r="DZ226" s="36"/>
      <c r="EF226" s="36"/>
      <c r="EL226" s="36"/>
      <c r="ER226" s="36"/>
      <c r="EX226" s="36"/>
      <c r="FD226" s="36"/>
      <c r="FJ226" s="36"/>
      <c r="FP226" s="36"/>
      <c r="FV226" s="36"/>
      <c r="GB226" s="36"/>
      <c r="GH226" s="36"/>
      <c r="GN226" s="36"/>
      <c r="GT226" s="36"/>
      <c r="GZ226" s="36"/>
      <c r="HF226" s="36"/>
      <c r="HL226" s="36"/>
      <c r="HR226" s="36"/>
      <c r="HX226" s="36"/>
      <c r="ID226" s="36"/>
      <c r="IJ226" s="36"/>
      <c r="IP226" s="36"/>
      <c r="IU226" s="36"/>
      <c r="IV226" s="36"/>
    </row>
    <row r="227" spans="1:256">
      <c r="A227" s="26">
        <v>225</v>
      </c>
      <c r="B227" s="28">
        <f>'فرم خام- پرینت- ثبت داده'!C233</f>
        <v>0</v>
      </c>
      <c r="C227" s="28">
        <f>'فرم خام- پرینت- ثبت داده'!D233</f>
        <v>0</v>
      </c>
      <c r="D227" s="28">
        <f>'فرم خام- پرینت- ثبت داده'!E233</f>
        <v>0</v>
      </c>
      <c r="E227" s="28">
        <f>'فرم خام- پرینت- ثبت داده'!F233</f>
        <v>0</v>
      </c>
      <c r="F227" s="28">
        <f>'فرم خام- پرینت- ثبت داده'!G233</f>
        <v>0</v>
      </c>
      <c r="G227" s="33"/>
      <c r="H227" s="51"/>
      <c r="I227" s="27">
        <f>B227*4</f>
        <v>0</v>
      </c>
      <c r="J227" s="28">
        <f>C227*3</f>
        <v>0</v>
      </c>
      <c r="K227" s="28">
        <f t="shared" si="97"/>
        <v>0</v>
      </c>
      <c r="L227" s="28">
        <f>E227*1</f>
        <v>0</v>
      </c>
      <c r="M227" s="28">
        <f>F227*0</f>
        <v>0</v>
      </c>
      <c r="N227" s="56">
        <f t="shared" si="98"/>
        <v>0</v>
      </c>
      <c r="DT227" s="36"/>
      <c r="DZ227" s="36"/>
      <c r="EF227" s="36"/>
      <c r="EL227" s="36"/>
      <c r="ER227" s="36"/>
      <c r="EX227" s="36"/>
      <c r="FD227" s="36"/>
      <c r="FJ227" s="36"/>
      <c r="FP227" s="36"/>
      <c r="FV227" s="36"/>
      <c r="GB227" s="36"/>
      <c r="GH227" s="36"/>
      <c r="GN227" s="36"/>
      <c r="GT227" s="36"/>
      <c r="GZ227" s="36"/>
      <c r="HF227" s="36"/>
      <c r="HL227" s="36"/>
      <c r="HR227" s="36"/>
      <c r="HX227" s="36"/>
      <c r="ID227" s="36"/>
      <c r="IJ227" s="36"/>
      <c r="IP227" s="36"/>
      <c r="IU227" s="36"/>
      <c r="IV227" s="36"/>
    </row>
    <row r="228" spans="1:256">
      <c r="A228" s="26">
        <v>226</v>
      </c>
      <c r="B228" s="28">
        <f>'فرم خام- پرینت- ثبت داده'!C234</f>
        <v>0</v>
      </c>
      <c r="C228" s="28">
        <f>'فرم خام- پرینت- ثبت داده'!D234</f>
        <v>0</v>
      </c>
      <c r="D228" s="28">
        <f>'فرم خام- پرینت- ثبت داده'!E234</f>
        <v>0</v>
      </c>
      <c r="E228" s="28">
        <f>'فرم خام- پرینت- ثبت داده'!F234</f>
        <v>0</v>
      </c>
      <c r="F228" s="28">
        <f>'فرم خام- پرینت- ثبت داده'!G234</f>
        <v>0</v>
      </c>
      <c r="G228" s="34"/>
      <c r="H228" s="51"/>
      <c r="I228" s="27">
        <f>B228*4</f>
        <v>0</v>
      </c>
      <c r="J228" s="28">
        <f>C228*3</f>
        <v>0</v>
      </c>
      <c r="K228" s="28">
        <f t="shared" si="97"/>
        <v>0</v>
      </c>
      <c r="L228" s="28">
        <f>E228*1</f>
        <v>0</v>
      </c>
      <c r="M228" s="28">
        <f>F228*0</f>
        <v>0</v>
      </c>
      <c r="N228" s="56">
        <f t="shared" si="98"/>
        <v>0</v>
      </c>
      <c r="DT228" s="36"/>
      <c r="DZ228" s="36"/>
      <c r="EF228" s="36"/>
      <c r="EL228" s="36"/>
      <c r="ER228" s="36"/>
      <c r="EX228" s="36"/>
      <c r="FD228" s="36"/>
      <c r="FJ228" s="36"/>
      <c r="FP228" s="36"/>
      <c r="FV228" s="36"/>
      <c r="GB228" s="36"/>
      <c r="GH228" s="36"/>
      <c r="GN228" s="36"/>
      <c r="GT228" s="36"/>
      <c r="GZ228" s="36"/>
      <c r="HF228" s="36"/>
      <c r="HL228" s="36"/>
      <c r="HR228" s="36"/>
      <c r="HX228" s="36"/>
      <c r="ID228" s="36"/>
      <c r="IJ228" s="36"/>
      <c r="IP228" s="36"/>
      <c r="IU228" s="36"/>
      <c r="IV228" s="36"/>
    </row>
    <row r="229" spans="1:256">
      <c r="A229" s="26">
        <v>227</v>
      </c>
      <c r="B229" s="28">
        <f>'فرم خام- پرینت- ثبت داده'!C235</f>
        <v>0</v>
      </c>
      <c r="C229" s="28">
        <f>'فرم خام- پرینت- ثبت داده'!D235</f>
        <v>0</v>
      </c>
      <c r="D229" s="28">
        <f>'فرم خام- پرینت- ثبت داده'!E235</f>
        <v>0</v>
      </c>
      <c r="E229" s="28">
        <f>'فرم خام- پرینت- ثبت داده'!F235</f>
        <v>0</v>
      </c>
      <c r="F229" s="28">
        <f>'فرم خام- پرینت- ثبت داده'!G235</f>
        <v>0</v>
      </c>
      <c r="G229" s="34"/>
      <c r="H229" s="51"/>
      <c r="I229" s="27">
        <f>B229*4</f>
        <v>0</v>
      </c>
      <c r="J229" s="28">
        <f>C229*3</f>
        <v>0</v>
      </c>
      <c r="K229" s="28">
        <f t="shared" si="97"/>
        <v>0</v>
      </c>
      <c r="L229" s="28">
        <f>E229*1</f>
        <v>0</v>
      </c>
      <c r="M229" s="28">
        <f>F229*0</f>
        <v>0</v>
      </c>
      <c r="N229" s="56">
        <f t="shared" si="98"/>
        <v>0</v>
      </c>
      <c r="DT229" s="36"/>
      <c r="DZ229" s="36"/>
      <c r="EF229" s="36"/>
      <c r="EL229" s="36"/>
      <c r="ER229" s="36"/>
      <c r="EX229" s="36"/>
      <c r="FD229" s="36"/>
      <c r="FJ229" s="36"/>
      <c r="FP229" s="36"/>
      <c r="FV229" s="36"/>
      <c r="GB229" s="36"/>
      <c r="GH229" s="36"/>
      <c r="GN229" s="36"/>
      <c r="GT229" s="36"/>
      <c r="GZ229" s="36"/>
      <c r="HF229" s="36"/>
      <c r="HL229" s="36"/>
      <c r="HR229" s="36"/>
      <c r="HX229" s="36"/>
      <c r="ID229" s="36"/>
      <c r="IJ229" s="36"/>
      <c r="IP229" s="36"/>
      <c r="IU229" s="36"/>
      <c r="IV229" s="36"/>
    </row>
    <row r="230" spans="1:256">
      <c r="A230" s="26">
        <v>228</v>
      </c>
      <c r="B230" s="28">
        <f>'فرم خام- پرینت- ثبت داده'!C236</f>
        <v>0</v>
      </c>
      <c r="C230" s="28">
        <f>'فرم خام- پرینت- ثبت داده'!D236</f>
        <v>0</v>
      </c>
      <c r="D230" s="28">
        <f>'فرم خام- پرینت- ثبت داده'!E236</f>
        <v>0</v>
      </c>
      <c r="E230" s="28">
        <f>'فرم خام- پرینت- ثبت داده'!F236</f>
        <v>0</v>
      </c>
      <c r="F230" s="28">
        <f>'فرم خام- پرینت- ثبت داده'!G236</f>
        <v>0</v>
      </c>
      <c r="G230" s="34"/>
      <c r="H230" s="51"/>
      <c r="I230" s="27">
        <f>B230*0</f>
        <v>0</v>
      </c>
      <c r="J230" s="28">
        <f>C230*1</f>
        <v>0</v>
      </c>
      <c r="K230" s="28">
        <f t="shared" si="97"/>
        <v>0</v>
      </c>
      <c r="L230" s="28">
        <f>E230*3</f>
        <v>0</v>
      </c>
      <c r="M230" s="28">
        <f>F230*4</f>
        <v>0</v>
      </c>
      <c r="N230" s="56">
        <f t="shared" si="98"/>
        <v>0</v>
      </c>
      <c r="DT230" s="36"/>
      <c r="DZ230" s="36"/>
      <c r="EF230" s="36"/>
      <c r="EL230" s="36"/>
      <c r="ER230" s="36"/>
      <c r="EX230" s="36"/>
      <c r="FD230" s="36"/>
      <c r="FJ230" s="36"/>
      <c r="FP230" s="36"/>
      <c r="FV230" s="36"/>
      <c r="GB230" s="36"/>
      <c r="GH230" s="36"/>
      <c r="GN230" s="36"/>
      <c r="GT230" s="36"/>
      <c r="GZ230" s="36"/>
      <c r="HF230" s="36"/>
      <c r="HL230" s="36"/>
      <c r="HR230" s="36"/>
      <c r="HX230" s="36"/>
      <c r="ID230" s="36"/>
      <c r="IJ230" s="36"/>
      <c r="IP230" s="36"/>
      <c r="IU230" s="36"/>
      <c r="IV230" s="36"/>
    </row>
    <row r="231" spans="1:256">
      <c r="A231" s="26">
        <v>229</v>
      </c>
      <c r="B231" s="28">
        <f>'فرم خام- پرینت- ثبت داده'!C237</f>
        <v>0</v>
      </c>
      <c r="C231" s="28">
        <f>'فرم خام- پرینت- ثبت داده'!D237</f>
        <v>0</v>
      </c>
      <c r="D231" s="28">
        <f>'فرم خام- پرینت- ثبت داده'!E237</f>
        <v>0</v>
      </c>
      <c r="E231" s="28">
        <f>'فرم خام- پرینت- ثبت داده'!F237</f>
        <v>0</v>
      </c>
      <c r="F231" s="28">
        <f>'فرم خام- پرینت- ثبت داده'!G237</f>
        <v>0</v>
      </c>
      <c r="G231" s="34"/>
      <c r="H231" s="51"/>
      <c r="I231" s="27">
        <f>B231*0</f>
        <v>0</v>
      </c>
      <c r="J231" s="28">
        <f>C231*1</f>
        <v>0</v>
      </c>
      <c r="K231" s="28">
        <f t="shared" si="97"/>
        <v>0</v>
      </c>
      <c r="L231" s="28">
        <f>E231*3</f>
        <v>0</v>
      </c>
      <c r="M231" s="28">
        <f>F231*4</f>
        <v>0</v>
      </c>
      <c r="N231" s="56">
        <f t="shared" si="98"/>
        <v>0</v>
      </c>
      <c r="DT231" s="36"/>
      <c r="DZ231" s="36"/>
      <c r="EF231" s="36"/>
      <c r="EL231" s="36"/>
      <c r="ER231" s="36"/>
      <c r="EX231" s="36"/>
      <c r="FD231" s="36"/>
      <c r="FJ231" s="36"/>
      <c r="FP231" s="36"/>
      <c r="FV231" s="36"/>
      <c r="GB231" s="36"/>
      <c r="GH231" s="36"/>
      <c r="GN231" s="36"/>
      <c r="GT231" s="36"/>
      <c r="GZ231" s="36"/>
      <c r="HF231" s="36"/>
      <c r="HL231" s="36"/>
      <c r="HR231" s="36"/>
      <c r="HX231" s="36"/>
      <c r="ID231" s="36"/>
      <c r="IJ231" s="36"/>
      <c r="IP231" s="36"/>
      <c r="IU231" s="36"/>
      <c r="IV231" s="36"/>
    </row>
    <row r="232" spans="1:256">
      <c r="A232" s="26">
        <v>230</v>
      </c>
      <c r="B232" s="28">
        <f>'فرم خام- پرینت- ثبت داده'!C238</f>
        <v>0</v>
      </c>
      <c r="C232" s="28">
        <f>'فرم خام- پرینت- ثبت داده'!D238</f>
        <v>0</v>
      </c>
      <c r="D232" s="28">
        <f>'فرم خام- پرینت- ثبت داده'!E238</f>
        <v>0</v>
      </c>
      <c r="E232" s="28">
        <f>'فرم خام- پرینت- ثبت داده'!F238</f>
        <v>0</v>
      </c>
      <c r="F232" s="28">
        <f>'فرم خام- پرینت- ثبت داده'!G238</f>
        <v>0</v>
      </c>
      <c r="G232" s="34"/>
      <c r="H232" s="51"/>
      <c r="I232" s="27">
        <f>B232*4</f>
        <v>0</v>
      </c>
      <c r="J232" s="28">
        <f>C232*3</f>
        <v>0</v>
      </c>
      <c r="K232" s="28">
        <f t="shared" si="97"/>
        <v>0</v>
      </c>
      <c r="L232" s="28">
        <f>E232*1</f>
        <v>0</v>
      </c>
      <c r="M232" s="28">
        <f>F232*0</f>
        <v>0</v>
      </c>
      <c r="N232" s="56">
        <f t="shared" si="98"/>
        <v>0</v>
      </c>
      <c r="DT232" s="36"/>
      <c r="DZ232" s="36"/>
      <c r="EF232" s="36"/>
      <c r="EL232" s="36"/>
      <c r="ER232" s="36"/>
      <c r="EX232" s="36"/>
      <c r="FD232" s="36"/>
      <c r="FJ232" s="36"/>
      <c r="FP232" s="36"/>
      <c r="FV232" s="36"/>
      <c r="GB232" s="36"/>
      <c r="GH232" s="36"/>
      <c r="GN232" s="36"/>
      <c r="GT232" s="36"/>
      <c r="GZ232" s="36"/>
      <c r="HF232" s="36"/>
      <c r="HL232" s="36"/>
      <c r="HR232" s="36"/>
      <c r="HX232" s="36"/>
      <c r="ID232" s="36"/>
      <c r="IJ232" s="36"/>
      <c r="IP232" s="36"/>
      <c r="IU232" s="36"/>
      <c r="IV232" s="36"/>
    </row>
    <row r="233" spans="1:256">
      <c r="A233" s="26">
        <v>231</v>
      </c>
      <c r="B233" s="28">
        <f>'فرم خام- پرینت- ثبت داده'!C239</f>
        <v>0</v>
      </c>
      <c r="C233" s="28">
        <f>'فرم خام- پرینت- ثبت داده'!D239</f>
        <v>0</v>
      </c>
      <c r="D233" s="28">
        <f>'فرم خام- پرینت- ثبت داده'!E239</f>
        <v>0</v>
      </c>
      <c r="E233" s="28">
        <f>'فرم خام- پرینت- ثبت داده'!F239</f>
        <v>0</v>
      </c>
      <c r="F233" s="28">
        <f>'فرم خام- پرینت- ثبت داده'!G239</f>
        <v>0</v>
      </c>
      <c r="G233" s="34"/>
      <c r="H233" s="51"/>
      <c r="I233" s="27">
        <f>B233*0</f>
        <v>0</v>
      </c>
      <c r="J233" s="28">
        <f>C233*1</f>
        <v>0</v>
      </c>
      <c r="K233" s="28">
        <f t="shared" si="97"/>
        <v>0</v>
      </c>
      <c r="L233" s="28">
        <f>E233*3</f>
        <v>0</v>
      </c>
      <c r="M233" s="28">
        <f>F233*4</f>
        <v>0</v>
      </c>
      <c r="N233" s="56">
        <f t="shared" si="98"/>
        <v>0</v>
      </c>
      <c r="DT233" s="36"/>
      <c r="DZ233" s="36"/>
      <c r="EF233" s="36"/>
      <c r="EL233" s="36"/>
      <c r="ER233" s="36"/>
      <c r="EX233" s="36"/>
      <c r="FD233" s="36"/>
      <c r="FJ233" s="36"/>
      <c r="FP233" s="36"/>
      <c r="FV233" s="36"/>
      <c r="GB233" s="36"/>
      <c r="GH233" s="36"/>
      <c r="GN233" s="36"/>
      <c r="GT233" s="36"/>
      <c r="GZ233" s="36"/>
      <c r="HF233" s="36"/>
      <c r="HL233" s="36"/>
      <c r="HR233" s="36"/>
      <c r="HX233" s="36"/>
      <c r="ID233" s="36"/>
      <c r="IJ233" s="36"/>
      <c r="IP233" s="36"/>
      <c r="IU233" s="36"/>
      <c r="IV233" s="36"/>
    </row>
    <row r="234" spans="1:256">
      <c r="A234" s="26">
        <v>232</v>
      </c>
      <c r="B234" s="28">
        <f>'فرم خام- پرینت- ثبت داده'!C240</f>
        <v>0</v>
      </c>
      <c r="C234" s="28">
        <f>'فرم خام- پرینت- ثبت داده'!D240</f>
        <v>0</v>
      </c>
      <c r="D234" s="28">
        <f>'فرم خام- پرینت- ثبت داده'!E240</f>
        <v>0</v>
      </c>
      <c r="E234" s="28">
        <f>'فرم خام- پرینت- ثبت داده'!F240</f>
        <v>0</v>
      </c>
      <c r="F234" s="28">
        <f>'فرم خام- پرینت- ثبت داده'!G240</f>
        <v>0</v>
      </c>
      <c r="G234" s="34"/>
      <c r="H234" s="51"/>
      <c r="I234" s="27">
        <f>B234*4</f>
        <v>0</v>
      </c>
      <c r="J234" s="28">
        <f>C234*3</f>
        <v>0</v>
      </c>
      <c r="K234" s="28">
        <f t="shared" si="97"/>
        <v>0</v>
      </c>
      <c r="L234" s="28">
        <f>E234*1</f>
        <v>0</v>
      </c>
      <c r="M234" s="28">
        <f>F234*0</f>
        <v>0</v>
      </c>
      <c r="N234" s="56">
        <f t="shared" si="98"/>
        <v>0</v>
      </c>
      <c r="DT234" s="36"/>
      <c r="DZ234" s="36"/>
      <c r="EF234" s="36"/>
      <c r="EL234" s="36"/>
      <c r="ER234" s="36"/>
      <c r="EX234" s="36"/>
      <c r="FD234" s="36"/>
      <c r="FJ234" s="36"/>
      <c r="FP234" s="36"/>
      <c r="FV234" s="36"/>
      <c r="GB234" s="36"/>
      <c r="GH234" s="36"/>
      <c r="GN234" s="36"/>
      <c r="GT234" s="36"/>
      <c r="GZ234" s="36"/>
      <c r="HF234" s="36"/>
      <c r="HL234" s="36"/>
      <c r="HR234" s="36"/>
      <c r="HX234" s="36"/>
      <c r="ID234" s="36"/>
      <c r="IJ234" s="36"/>
      <c r="IP234" s="36"/>
      <c r="IU234" s="36"/>
      <c r="IV234" s="36"/>
    </row>
    <row r="235" spans="1:256">
      <c r="A235" s="26">
        <v>233</v>
      </c>
      <c r="B235" s="28">
        <f>'فرم خام- پرینت- ثبت داده'!C241</f>
        <v>0</v>
      </c>
      <c r="C235" s="28">
        <f>'فرم خام- پرینت- ثبت داده'!D241</f>
        <v>0</v>
      </c>
      <c r="D235" s="28">
        <f>'فرم خام- پرینت- ثبت داده'!E241</f>
        <v>0</v>
      </c>
      <c r="E235" s="28">
        <f>'فرم خام- پرینت- ثبت داده'!F241</f>
        <v>0</v>
      </c>
      <c r="F235" s="28">
        <f>'فرم خام- پرینت- ثبت داده'!G241</f>
        <v>0</v>
      </c>
      <c r="G235" s="34"/>
      <c r="H235" s="51"/>
      <c r="I235" s="27">
        <f>B235*4</f>
        <v>0</v>
      </c>
      <c r="J235" s="28">
        <f>C235*3</f>
        <v>0</v>
      </c>
      <c r="K235" s="28">
        <f t="shared" si="97"/>
        <v>0</v>
      </c>
      <c r="L235" s="28">
        <f>E235*1</f>
        <v>0</v>
      </c>
      <c r="M235" s="28">
        <f>F235*0</f>
        <v>0</v>
      </c>
      <c r="N235" s="56">
        <f t="shared" si="98"/>
        <v>0</v>
      </c>
      <c r="DT235" s="36"/>
      <c r="DZ235" s="36"/>
      <c r="EF235" s="36"/>
      <c r="EL235" s="36"/>
      <c r="ER235" s="36"/>
      <c r="EX235" s="36"/>
      <c r="FD235" s="36"/>
      <c r="FJ235" s="36"/>
      <c r="FP235" s="36"/>
      <c r="FV235" s="36"/>
      <c r="GB235" s="36"/>
      <c r="GH235" s="36"/>
      <c r="GN235" s="36"/>
      <c r="GT235" s="36"/>
      <c r="GZ235" s="36"/>
      <c r="HF235" s="36"/>
      <c r="HL235" s="36"/>
      <c r="HR235" s="36"/>
      <c r="HX235" s="36"/>
      <c r="ID235" s="36"/>
      <c r="IJ235" s="36"/>
      <c r="IP235" s="36"/>
      <c r="IU235" s="36"/>
      <c r="IV235" s="36"/>
    </row>
    <row r="236" spans="1:256">
      <c r="A236" s="26">
        <v>234</v>
      </c>
      <c r="B236" s="28">
        <f>'فرم خام- پرینت- ثبت داده'!C242</f>
        <v>0</v>
      </c>
      <c r="C236" s="28">
        <f>'فرم خام- پرینت- ثبت داده'!D242</f>
        <v>0</v>
      </c>
      <c r="D236" s="28">
        <f>'فرم خام- پرینت- ثبت داده'!E242</f>
        <v>0</v>
      </c>
      <c r="E236" s="28">
        <f>'فرم خام- پرینت- ثبت داده'!F242</f>
        <v>0</v>
      </c>
      <c r="F236" s="28">
        <f>'فرم خام- پرینت- ثبت داده'!G242</f>
        <v>0</v>
      </c>
      <c r="G236" s="34"/>
      <c r="H236" s="51"/>
      <c r="I236" s="27">
        <f>B236*0</f>
        <v>0</v>
      </c>
      <c r="J236" s="28">
        <f>C236*1</f>
        <v>0</v>
      </c>
      <c r="K236" s="28">
        <f t="shared" si="97"/>
        <v>0</v>
      </c>
      <c r="L236" s="28">
        <f>E236*3</f>
        <v>0</v>
      </c>
      <c r="M236" s="28">
        <f>F236*4</f>
        <v>0</v>
      </c>
      <c r="N236" s="56">
        <f t="shared" si="98"/>
        <v>0</v>
      </c>
      <c r="DT236" s="36"/>
      <c r="DZ236" s="36"/>
      <c r="EF236" s="36"/>
      <c r="EL236" s="36"/>
      <c r="ER236" s="36"/>
      <c r="EX236" s="36"/>
      <c r="FD236" s="36"/>
      <c r="FJ236" s="36"/>
      <c r="FP236" s="36"/>
      <c r="FV236" s="36"/>
      <c r="GB236" s="36"/>
      <c r="GH236" s="36"/>
      <c r="GN236" s="36"/>
      <c r="GT236" s="36"/>
      <c r="GZ236" s="36"/>
      <c r="HF236" s="36"/>
      <c r="HL236" s="36"/>
      <c r="HR236" s="36"/>
      <c r="HX236" s="36"/>
      <c r="ID236" s="36"/>
      <c r="IJ236" s="36"/>
      <c r="IP236" s="36"/>
      <c r="IU236" s="36"/>
      <c r="IV236" s="36"/>
    </row>
    <row r="237" spans="1:256">
      <c r="A237" s="26">
        <v>235</v>
      </c>
      <c r="B237" s="28">
        <f>'فرم خام- پرینت- ثبت داده'!C243</f>
        <v>0</v>
      </c>
      <c r="C237" s="28">
        <f>'فرم خام- پرینت- ثبت داده'!D243</f>
        <v>0</v>
      </c>
      <c r="D237" s="28">
        <f>'فرم خام- پرینت- ثبت داده'!E243</f>
        <v>0</v>
      </c>
      <c r="E237" s="28">
        <f>'فرم خام- پرینت- ثبت داده'!F243</f>
        <v>0</v>
      </c>
      <c r="F237" s="28">
        <f>'فرم خام- پرینت- ثبت داده'!G243</f>
        <v>0</v>
      </c>
      <c r="G237" s="34"/>
      <c r="H237" s="51"/>
      <c r="I237" s="27">
        <f>B237*4</f>
        <v>0</v>
      </c>
      <c r="J237" s="28">
        <f>C237*3</f>
        <v>0</v>
      </c>
      <c r="K237" s="28">
        <f t="shared" si="97"/>
        <v>0</v>
      </c>
      <c r="L237" s="28">
        <f>E237*1</f>
        <v>0</v>
      </c>
      <c r="M237" s="28">
        <f>F237*0</f>
        <v>0</v>
      </c>
      <c r="N237" s="56">
        <f t="shared" si="98"/>
        <v>0</v>
      </c>
      <c r="DT237" s="36"/>
      <c r="DZ237" s="36"/>
      <c r="EF237" s="36"/>
      <c r="EL237" s="36"/>
      <c r="ER237" s="36"/>
      <c r="EX237" s="36"/>
      <c r="FD237" s="36"/>
      <c r="FJ237" s="36"/>
      <c r="FP237" s="36"/>
      <c r="FV237" s="36"/>
      <c r="GB237" s="36"/>
      <c r="GH237" s="36"/>
      <c r="GN237" s="36"/>
      <c r="GT237" s="36"/>
      <c r="GZ237" s="36"/>
      <c r="HF237" s="36"/>
      <c r="HL237" s="36"/>
      <c r="HR237" s="36"/>
      <c r="HX237" s="36"/>
      <c r="ID237" s="36"/>
      <c r="IJ237" s="36"/>
      <c r="IP237" s="36"/>
      <c r="IU237" s="36"/>
      <c r="IV237" s="36"/>
    </row>
    <row r="238" spans="1:256">
      <c r="A238" s="26">
        <v>236</v>
      </c>
      <c r="B238" s="28">
        <f>'فرم خام- پرینت- ثبت داده'!C244</f>
        <v>0</v>
      </c>
      <c r="C238" s="28">
        <f>'فرم خام- پرینت- ثبت داده'!D244</f>
        <v>0</v>
      </c>
      <c r="D238" s="28">
        <f>'فرم خام- پرینت- ثبت داده'!E244</f>
        <v>0</v>
      </c>
      <c r="E238" s="28">
        <f>'فرم خام- پرینت- ثبت داده'!F244</f>
        <v>0</v>
      </c>
      <c r="F238" s="28">
        <f>'فرم خام- پرینت- ثبت داده'!G244</f>
        <v>0</v>
      </c>
      <c r="G238" s="34"/>
      <c r="H238" s="51"/>
      <c r="I238" s="27">
        <f>B238*0</f>
        <v>0</v>
      </c>
      <c r="J238" s="28">
        <f>C238*1</f>
        <v>0</v>
      </c>
      <c r="K238" s="28">
        <f t="shared" si="97"/>
        <v>0</v>
      </c>
      <c r="L238" s="28">
        <f>E238*3</f>
        <v>0</v>
      </c>
      <c r="M238" s="28">
        <f>F238*4</f>
        <v>0</v>
      </c>
      <c r="N238" s="56">
        <f t="shared" si="98"/>
        <v>0</v>
      </c>
      <c r="DT238" s="36"/>
      <c r="DZ238" s="36"/>
      <c r="EF238" s="36"/>
      <c r="EL238" s="36"/>
      <c r="ER238" s="36"/>
      <c r="EX238" s="36"/>
      <c r="FD238" s="36"/>
      <c r="FJ238" s="36"/>
      <c r="FP238" s="36"/>
      <c r="FV238" s="36"/>
      <c r="GB238" s="36"/>
      <c r="GH238" s="36"/>
      <c r="GN238" s="36"/>
      <c r="GT238" s="36"/>
      <c r="GZ238" s="36"/>
      <c r="HF238" s="36"/>
      <c r="HL238" s="36"/>
      <c r="HR238" s="36"/>
      <c r="HX238" s="36"/>
      <c r="ID238" s="36"/>
      <c r="IJ238" s="36"/>
      <c r="IP238" s="36"/>
      <c r="IU238" s="36"/>
      <c r="IV238" s="36"/>
    </row>
    <row r="239" spans="1:256">
      <c r="A239" s="26">
        <v>237</v>
      </c>
      <c r="B239" s="28">
        <f>'فرم خام- پرینت- ثبت داده'!C245</f>
        <v>0</v>
      </c>
      <c r="C239" s="28">
        <f>'فرم خام- پرینت- ثبت داده'!D245</f>
        <v>0</v>
      </c>
      <c r="D239" s="28">
        <f>'فرم خام- پرینت- ثبت داده'!E245</f>
        <v>0</v>
      </c>
      <c r="E239" s="28">
        <f>'فرم خام- پرینت- ثبت داده'!F245</f>
        <v>0</v>
      </c>
      <c r="F239" s="28">
        <f>'فرم خام- پرینت- ثبت داده'!G245</f>
        <v>0</v>
      </c>
      <c r="G239" s="34"/>
      <c r="H239" s="51"/>
      <c r="I239" s="27">
        <f>B239*4</f>
        <v>0</v>
      </c>
      <c r="J239" s="28">
        <f>C239*3</f>
        <v>0</v>
      </c>
      <c r="K239" s="28">
        <f t="shared" si="97"/>
        <v>0</v>
      </c>
      <c r="L239" s="28">
        <f>E239*1</f>
        <v>0</v>
      </c>
      <c r="M239" s="28">
        <f>F239*0</f>
        <v>0</v>
      </c>
      <c r="N239" s="56">
        <f t="shared" si="98"/>
        <v>0</v>
      </c>
      <c r="DT239" s="36"/>
      <c r="DZ239" s="36"/>
      <c r="EF239" s="36"/>
      <c r="EL239" s="36"/>
      <c r="ER239" s="36"/>
      <c r="EX239" s="36"/>
      <c r="FD239" s="36"/>
      <c r="FJ239" s="36"/>
      <c r="FP239" s="36"/>
      <c r="FV239" s="36"/>
      <c r="GB239" s="36"/>
      <c r="GH239" s="36"/>
      <c r="GN239" s="36"/>
      <c r="GT239" s="36"/>
      <c r="GZ239" s="36"/>
      <c r="HF239" s="36"/>
      <c r="HL239" s="36"/>
      <c r="HR239" s="36"/>
      <c r="HX239" s="36"/>
      <c r="ID239" s="36"/>
      <c r="IJ239" s="36"/>
      <c r="IP239" s="36"/>
      <c r="IU239" s="36"/>
      <c r="IV239" s="36"/>
    </row>
    <row r="240" spans="1:256">
      <c r="A240" s="26">
        <v>238</v>
      </c>
      <c r="B240" s="28">
        <f>'فرم خام- پرینت- ثبت داده'!C246</f>
        <v>0</v>
      </c>
      <c r="C240" s="28">
        <f>'فرم خام- پرینت- ثبت داده'!D246</f>
        <v>0</v>
      </c>
      <c r="D240" s="28">
        <f>'فرم خام- پرینت- ثبت داده'!E246</f>
        <v>0</v>
      </c>
      <c r="E240" s="28">
        <f>'فرم خام- پرینت- ثبت داده'!F246</f>
        <v>0</v>
      </c>
      <c r="F240" s="28">
        <f>'فرم خام- پرینت- ثبت داده'!G246</f>
        <v>0</v>
      </c>
      <c r="G240" s="34"/>
      <c r="H240" s="51"/>
      <c r="I240" s="27">
        <f>B240*0</f>
        <v>0</v>
      </c>
      <c r="J240" s="28">
        <f>C240*1</f>
        <v>0</v>
      </c>
      <c r="K240" s="28">
        <f t="shared" si="97"/>
        <v>0</v>
      </c>
      <c r="L240" s="28">
        <f>E240*3</f>
        <v>0</v>
      </c>
      <c r="M240" s="28">
        <f>F240*4</f>
        <v>0</v>
      </c>
      <c r="N240" s="56">
        <f t="shared" si="98"/>
        <v>0</v>
      </c>
      <c r="DT240" s="36"/>
      <c r="DZ240" s="36"/>
      <c r="EF240" s="36"/>
      <c r="EL240" s="36"/>
      <c r="ER240" s="36"/>
      <c r="EX240" s="36"/>
      <c r="FD240" s="36"/>
      <c r="FJ240" s="36"/>
      <c r="FP240" s="36"/>
      <c r="FV240" s="36"/>
      <c r="GB240" s="36"/>
      <c r="GH240" s="36"/>
      <c r="GN240" s="36"/>
      <c r="GT240" s="36"/>
      <c r="GZ240" s="36"/>
      <c r="HF240" s="36"/>
      <c r="HL240" s="36"/>
      <c r="HR240" s="36"/>
      <c r="HX240" s="36"/>
      <c r="ID240" s="36"/>
      <c r="IJ240" s="36"/>
      <c r="IP240" s="36"/>
      <c r="IU240" s="36"/>
      <c r="IV240" s="36"/>
    </row>
    <row r="241" spans="1:256">
      <c r="A241" s="26">
        <v>239</v>
      </c>
      <c r="B241" s="28">
        <f>'فرم خام- پرینت- ثبت داده'!C247</f>
        <v>0</v>
      </c>
      <c r="C241" s="28">
        <f>'فرم خام- پرینت- ثبت داده'!D247</f>
        <v>0</v>
      </c>
      <c r="D241" s="28">
        <f>'فرم خام- پرینت- ثبت داده'!E247</f>
        <v>0</v>
      </c>
      <c r="E241" s="28">
        <f>'فرم خام- پرینت- ثبت داده'!F247</f>
        <v>0</v>
      </c>
      <c r="F241" s="28">
        <f>'فرم خام- پرینت- ثبت داده'!G247</f>
        <v>0</v>
      </c>
      <c r="G241" s="34"/>
      <c r="H241" s="51"/>
      <c r="I241" s="27">
        <f>B241*4</f>
        <v>0</v>
      </c>
      <c r="J241" s="28">
        <f>C241*3</f>
        <v>0</v>
      </c>
      <c r="K241" s="28">
        <f t="shared" si="97"/>
        <v>0</v>
      </c>
      <c r="L241" s="28">
        <f>E241*1</f>
        <v>0</v>
      </c>
      <c r="M241" s="28">
        <f>F241*0</f>
        <v>0</v>
      </c>
      <c r="N241" s="56">
        <f t="shared" si="98"/>
        <v>0</v>
      </c>
      <c r="S241" s="64"/>
      <c r="DT241" s="36"/>
      <c r="DZ241" s="36"/>
      <c r="EF241" s="36"/>
      <c r="EL241" s="36"/>
      <c r="ER241" s="36"/>
      <c r="EX241" s="36"/>
      <c r="FD241" s="36"/>
      <c r="FJ241" s="36"/>
      <c r="FP241" s="36"/>
      <c r="FV241" s="36"/>
      <c r="GB241" s="36"/>
      <c r="GH241" s="36"/>
      <c r="GN241" s="36"/>
      <c r="GT241" s="36"/>
      <c r="GZ241" s="36"/>
      <c r="HF241" s="36"/>
      <c r="HL241" s="36"/>
      <c r="HR241" s="36"/>
      <c r="HX241" s="36"/>
      <c r="ID241" s="36"/>
      <c r="IJ241" s="36"/>
      <c r="IP241" s="36"/>
      <c r="IU241" s="36"/>
      <c r="IV241" s="36"/>
    </row>
    <row r="242" spans="1:256">
      <c r="A242" s="26">
        <v>240</v>
      </c>
      <c r="B242" s="28">
        <f>'فرم خام- پرینت- ثبت داده'!C248</f>
        <v>0</v>
      </c>
      <c r="C242" s="28">
        <f>'فرم خام- پرینت- ثبت داده'!D248</f>
        <v>0</v>
      </c>
      <c r="D242" s="28">
        <f>'فرم خام- پرینت- ثبت داده'!E248</f>
        <v>0</v>
      </c>
      <c r="E242" s="28">
        <f>'فرم خام- پرینت- ثبت داده'!F248</f>
        <v>0</v>
      </c>
      <c r="F242" s="28">
        <f>'فرم خام- پرینت- ثبت داده'!G248</f>
        <v>0</v>
      </c>
      <c r="G242" s="34"/>
      <c r="H242" s="59"/>
      <c r="I242" s="60">
        <f>B242*4</f>
        <v>0</v>
      </c>
      <c r="J242" s="28">
        <f>C242*3</f>
        <v>0</v>
      </c>
      <c r="K242" s="28">
        <f t="shared" si="97"/>
        <v>0</v>
      </c>
      <c r="L242" s="28">
        <f>E242*1</f>
        <v>0</v>
      </c>
      <c r="M242" s="28">
        <f>F242*0</f>
        <v>0</v>
      </c>
      <c r="N242" s="56">
        <f t="shared" si="98"/>
        <v>0</v>
      </c>
    </row>
    <row r="244" spans="1:256" ht="18.75">
      <c r="A244" s="2"/>
      <c r="B244" s="62"/>
      <c r="C244" s="62"/>
      <c r="D244" s="102"/>
      <c r="E244" s="102"/>
      <c r="F244" s="102"/>
      <c r="G244" s="102"/>
      <c r="H244" s="102"/>
      <c r="I244" s="9"/>
      <c r="J244"/>
      <c r="K244" t="s">
        <v>102</v>
      </c>
      <c r="L244"/>
      <c r="M244" s="2"/>
      <c r="N244"/>
      <c r="O244" t="s">
        <v>103</v>
      </c>
      <c r="P244"/>
      <c r="Q244" s="17"/>
      <c r="R244"/>
      <c r="S244" t="s">
        <v>104</v>
      </c>
      <c r="T244"/>
      <c r="U244" s="17"/>
      <c r="V244"/>
      <c r="W244" t="s">
        <v>105</v>
      </c>
      <c r="X244"/>
      <c r="Y244" s="17"/>
      <c r="Z244"/>
      <c r="AA244" t="s">
        <v>106</v>
      </c>
      <c r="AB244"/>
      <c r="AC244"/>
      <c r="AD244"/>
      <c r="AE244" t="s">
        <v>107</v>
      </c>
      <c r="AF244"/>
      <c r="AG244"/>
      <c r="AH244"/>
      <c r="AI244" t="s">
        <v>108</v>
      </c>
      <c r="AJ244"/>
      <c r="AK244"/>
      <c r="AL244"/>
      <c r="AM244" t="s">
        <v>110</v>
      </c>
      <c r="AN244"/>
      <c r="AO244"/>
    </row>
    <row r="245" spans="1:256" ht="19.5" thickBot="1">
      <c r="A245" s="2"/>
      <c r="B245" s="2"/>
      <c r="C245" s="2"/>
      <c r="D245" s="102"/>
      <c r="E245" s="102"/>
      <c r="F245" s="102"/>
      <c r="G245" s="102"/>
      <c r="H245" s="102"/>
      <c r="I245" s="9"/>
      <c r="J245" s="55">
        <f t="shared" ref="J245:J276" si="99">IF($C$249=K245,L245,0)</f>
        <v>0</v>
      </c>
      <c r="K245">
        <v>1</v>
      </c>
      <c r="L245"/>
      <c r="M245" s="2"/>
      <c r="N245" s="55">
        <f t="shared" ref="N245:N276" si="100">IF($C$250=O245,P245,0)</f>
        <v>0</v>
      </c>
      <c r="O245">
        <v>1</v>
      </c>
      <c r="P245"/>
      <c r="Q245" s="17"/>
      <c r="R245" s="55">
        <f t="shared" ref="R245:R276" si="101">IF($C$251=S245,T245,0)</f>
        <v>0</v>
      </c>
      <c r="S245">
        <v>1</v>
      </c>
      <c r="T245"/>
      <c r="U245" s="17"/>
      <c r="V245" s="55">
        <f t="shared" ref="V245:V276" si="102">IF($C$252=W245,X245,0)</f>
        <v>0</v>
      </c>
      <c r="W245">
        <v>1</v>
      </c>
      <c r="X245"/>
      <c r="Y245" s="17"/>
      <c r="Z245" s="55">
        <f t="shared" ref="Z245:Z276" si="103">IF($C$253=AA245,AB245,0)</f>
        <v>0</v>
      </c>
      <c r="AA245">
        <v>1</v>
      </c>
      <c r="AB245"/>
      <c r="AC245"/>
      <c r="AD245" s="55">
        <f t="shared" ref="AD245:AD276" si="104">IF($C$254=AE245,AF245,0)</f>
        <v>0</v>
      </c>
      <c r="AE245">
        <v>1</v>
      </c>
      <c r="AF245"/>
      <c r="AG245"/>
      <c r="AH245" s="55">
        <f t="shared" ref="AH245:AH276" si="105">IF($C$255=AI245,AJ245,0)</f>
        <v>0</v>
      </c>
      <c r="AI245">
        <v>1</v>
      </c>
      <c r="AJ245"/>
      <c r="AK245"/>
      <c r="AL245" s="55">
        <f t="shared" ref="AL245:AL276" si="106">IF($C$270=AM245,AN245,0)</f>
        <v>0</v>
      </c>
      <c r="AM245">
        <v>1</v>
      </c>
      <c r="AN245"/>
      <c r="AO245"/>
    </row>
    <row r="246" spans="1:256" ht="19.5" thickBot="1">
      <c r="A246" s="68" t="s">
        <v>109</v>
      </c>
      <c r="B246" s="175" t="str">
        <f>IF('پردازش اطلاعات '!O5=0,"آزمون معتبر است","آزمون نا معتبر است")</f>
        <v>آزمون نا معتبر است</v>
      </c>
      <c r="C246" s="176"/>
      <c r="D246" s="102"/>
      <c r="E246" s="102"/>
      <c r="F246" s="102"/>
      <c r="G246" s="102"/>
      <c r="H246" s="102"/>
      <c r="I246" s="9"/>
      <c r="J246" s="55">
        <f t="shared" si="99"/>
        <v>0</v>
      </c>
      <c r="K246">
        <v>2</v>
      </c>
      <c r="L246"/>
      <c r="M246" s="2"/>
      <c r="N246" s="55">
        <f t="shared" si="100"/>
        <v>0</v>
      </c>
      <c r="O246">
        <v>2</v>
      </c>
      <c r="P246"/>
      <c r="Q246" s="17"/>
      <c r="R246" s="55">
        <f t="shared" si="101"/>
        <v>0</v>
      </c>
      <c r="S246">
        <v>2</v>
      </c>
      <c r="T246"/>
      <c r="U246" s="17"/>
      <c r="V246" s="55">
        <f t="shared" si="102"/>
        <v>0</v>
      </c>
      <c r="W246">
        <v>2</v>
      </c>
      <c r="X246"/>
      <c r="Y246" s="17"/>
      <c r="Z246" s="55">
        <f t="shared" si="103"/>
        <v>0</v>
      </c>
      <c r="AA246">
        <v>2</v>
      </c>
      <c r="AB246"/>
      <c r="AC246"/>
      <c r="AD246" s="55">
        <f t="shared" si="104"/>
        <v>0</v>
      </c>
      <c r="AE246">
        <v>2</v>
      </c>
      <c r="AF246"/>
      <c r="AG246"/>
      <c r="AH246" s="55">
        <f t="shared" si="105"/>
        <v>0</v>
      </c>
      <c r="AI246">
        <v>2</v>
      </c>
      <c r="AJ246"/>
      <c r="AK246"/>
      <c r="AL246" s="55">
        <f t="shared" si="106"/>
        <v>0</v>
      </c>
      <c r="AM246">
        <v>2</v>
      </c>
      <c r="AN246"/>
      <c r="AO246"/>
    </row>
    <row r="247" spans="1:256" ht="19.5" thickBot="1">
      <c r="A247" s="2"/>
      <c r="B247" s="2"/>
      <c r="C247" s="2"/>
      <c r="D247" s="102"/>
      <c r="E247" s="102"/>
      <c r="F247" s="102"/>
      <c r="G247" s="102"/>
      <c r="H247" s="102"/>
      <c r="I247" s="9"/>
      <c r="J247" s="55">
        <f t="shared" si="99"/>
        <v>0</v>
      </c>
      <c r="K247">
        <v>3</v>
      </c>
      <c r="L247"/>
      <c r="M247" s="2"/>
      <c r="N247" s="55">
        <f t="shared" si="100"/>
        <v>0</v>
      </c>
      <c r="O247">
        <v>3</v>
      </c>
      <c r="P247"/>
      <c r="Q247" s="17"/>
      <c r="R247" s="55">
        <f t="shared" si="101"/>
        <v>0</v>
      </c>
      <c r="S247">
        <v>3</v>
      </c>
      <c r="T247"/>
      <c r="U247" s="17"/>
      <c r="V247" s="55">
        <f t="shared" si="102"/>
        <v>0</v>
      </c>
      <c r="W247">
        <v>3</v>
      </c>
      <c r="X247"/>
      <c r="Y247" s="17"/>
      <c r="Z247" s="55">
        <f t="shared" si="103"/>
        <v>0</v>
      </c>
      <c r="AA247">
        <v>3</v>
      </c>
      <c r="AB247"/>
      <c r="AC247"/>
      <c r="AD247" s="55">
        <f t="shared" si="104"/>
        <v>0</v>
      </c>
      <c r="AE247">
        <v>3</v>
      </c>
      <c r="AF247"/>
      <c r="AG247"/>
      <c r="AH247" s="55">
        <f t="shared" si="105"/>
        <v>0</v>
      </c>
      <c r="AI247">
        <v>3</v>
      </c>
      <c r="AJ247"/>
      <c r="AK247"/>
      <c r="AL247" s="55">
        <f t="shared" si="106"/>
        <v>0</v>
      </c>
      <c r="AM247">
        <v>3</v>
      </c>
      <c r="AN247"/>
      <c r="AO247"/>
    </row>
    <row r="248" spans="1:256" ht="19.5" thickBot="1">
      <c r="A248" s="7" t="s">
        <v>95</v>
      </c>
      <c r="B248" s="7" t="s">
        <v>97</v>
      </c>
      <c r="C248" s="1"/>
      <c r="D248" s="102"/>
      <c r="E248" s="102"/>
      <c r="F248" s="102"/>
      <c r="G248" s="102"/>
      <c r="H248" s="102"/>
      <c r="I248" s="9"/>
      <c r="J248" s="55">
        <f t="shared" si="99"/>
        <v>0</v>
      </c>
      <c r="K248">
        <v>4</v>
      </c>
      <c r="L248"/>
      <c r="M248" s="2"/>
      <c r="N248" s="55">
        <f t="shared" si="100"/>
        <v>0</v>
      </c>
      <c r="O248">
        <v>4</v>
      </c>
      <c r="P248"/>
      <c r="Q248" s="18" t="e">
        <f>[1]scl90!AH1</f>
        <v>#REF!</v>
      </c>
      <c r="R248" s="55">
        <f t="shared" si="101"/>
        <v>0</v>
      </c>
      <c r="S248">
        <v>4</v>
      </c>
      <c r="T248"/>
      <c r="U248" s="17"/>
      <c r="V248" s="55">
        <f t="shared" si="102"/>
        <v>0</v>
      </c>
      <c r="W248">
        <v>4</v>
      </c>
      <c r="X248"/>
      <c r="Y248" s="17"/>
      <c r="Z248" s="55">
        <f t="shared" si="103"/>
        <v>0</v>
      </c>
      <c r="AA248">
        <v>4</v>
      </c>
      <c r="AB248"/>
      <c r="AC248"/>
      <c r="AD248" s="55">
        <f t="shared" si="104"/>
        <v>0</v>
      </c>
      <c r="AE248">
        <v>4</v>
      </c>
      <c r="AF248"/>
      <c r="AG248"/>
      <c r="AH248" s="55">
        <f t="shared" si="105"/>
        <v>0</v>
      </c>
      <c r="AI248">
        <v>4</v>
      </c>
      <c r="AJ248"/>
      <c r="AK248"/>
      <c r="AL248" s="55">
        <f t="shared" si="106"/>
        <v>0</v>
      </c>
      <c r="AM248">
        <v>4</v>
      </c>
      <c r="AN248"/>
      <c r="AO248"/>
    </row>
    <row r="249" spans="1:256" ht="19.5" thickBot="1">
      <c r="A249" s="7" t="s">
        <v>94</v>
      </c>
      <c r="B249" s="63">
        <f>J345</f>
        <v>190</v>
      </c>
      <c r="C249" s="63">
        <f>'پردازش اطلاعات '!AT3</f>
        <v>0</v>
      </c>
      <c r="D249" s="103"/>
      <c r="E249" s="104"/>
      <c r="F249" s="104"/>
      <c r="G249" s="104"/>
      <c r="H249" s="104"/>
      <c r="I249" s="101"/>
      <c r="J249" s="55">
        <f t="shared" si="99"/>
        <v>0</v>
      </c>
      <c r="K249">
        <v>5</v>
      </c>
      <c r="L249"/>
      <c r="M249" s="15"/>
      <c r="N249" s="55">
        <f t="shared" si="100"/>
        <v>0</v>
      </c>
      <c r="O249">
        <v>5</v>
      </c>
      <c r="P249"/>
      <c r="Q249" s="18" t="e">
        <f>[1]scl90!AH3</f>
        <v>#REF!</v>
      </c>
      <c r="R249" s="55">
        <f t="shared" si="101"/>
        <v>0</v>
      </c>
      <c r="S249">
        <v>5</v>
      </c>
      <c r="T249"/>
      <c r="U249" s="17"/>
      <c r="V249" s="55">
        <f t="shared" si="102"/>
        <v>0</v>
      </c>
      <c r="W249">
        <v>5</v>
      </c>
      <c r="X249"/>
      <c r="Y249" s="17"/>
      <c r="Z249" s="55">
        <f t="shared" si="103"/>
        <v>0</v>
      </c>
      <c r="AA249">
        <v>5</v>
      </c>
      <c r="AB249"/>
      <c r="AC249"/>
      <c r="AD249" s="55">
        <f t="shared" si="104"/>
        <v>0</v>
      </c>
      <c r="AE249">
        <v>5</v>
      </c>
      <c r="AF249"/>
      <c r="AG249"/>
      <c r="AH249" s="55">
        <f t="shared" si="105"/>
        <v>0</v>
      </c>
      <c r="AI249">
        <v>5</v>
      </c>
      <c r="AJ249"/>
      <c r="AK249"/>
      <c r="AL249" s="55">
        <f t="shared" si="106"/>
        <v>0</v>
      </c>
      <c r="AM249">
        <v>5</v>
      </c>
      <c r="AN249"/>
      <c r="AO249"/>
    </row>
    <row r="250" spans="1:256" ht="18.75">
      <c r="A250" s="6" t="s">
        <v>30</v>
      </c>
      <c r="B250" s="63">
        <f>N345</f>
        <v>190</v>
      </c>
      <c r="C250" s="63">
        <f>'پردازش اطلاعات '!U3</f>
        <v>0</v>
      </c>
      <c r="D250" s="105"/>
      <c r="E250" s="105"/>
      <c r="F250" s="105"/>
      <c r="G250" s="105"/>
      <c r="H250" s="105"/>
      <c r="I250" s="35"/>
      <c r="J250" s="55">
        <f t="shared" si="99"/>
        <v>0</v>
      </c>
      <c r="K250">
        <v>6</v>
      </c>
      <c r="L250"/>
      <c r="M250" s="2"/>
      <c r="N250" s="55">
        <f t="shared" si="100"/>
        <v>0</v>
      </c>
      <c r="O250">
        <v>6</v>
      </c>
      <c r="P250"/>
      <c r="Q250" s="17"/>
      <c r="R250" s="55">
        <f t="shared" si="101"/>
        <v>0</v>
      </c>
      <c r="S250">
        <v>6</v>
      </c>
      <c r="T250"/>
      <c r="U250" s="17"/>
      <c r="V250" s="55">
        <f t="shared" si="102"/>
        <v>0</v>
      </c>
      <c r="W250">
        <v>6</v>
      </c>
      <c r="X250"/>
      <c r="Y250" s="17"/>
      <c r="Z250" s="55">
        <f t="shared" si="103"/>
        <v>0</v>
      </c>
      <c r="AA250">
        <v>6</v>
      </c>
      <c r="AB250"/>
      <c r="AC250"/>
      <c r="AD250" s="55">
        <f t="shared" si="104"/>
        <v>0</v>
      </c>
      <c r="AE250">
        <v>6</v>
      </c>
      <c r="AF250"/>
      <c r="AG250"/>
      <c r="AH250" s="55">
        <f t="shared" si="105"/>
        <v>0</v>
      </c>
      <c r="AI250">
        <v>6</v>
      </c>
      <c r="AJ250"/>
      <c r="AK250"/>
      <c r="AL250" s="55">
        <f t="shared" si="106"/>
        <v>0</v>
      </c>
      <c r="AM250">
        <v>6</v>
      </c>
      <c r="AN250"/>
      <c r="AO250"/>
    </row>
    <row r="251" spans="1:256" ht="18.75">
      <c r="A251" s="4" t="s">
        <v>83</v>
      </c>
      <c r="B251" s="63">
        <f>R345</f>
        <v>190</v>
      </c>
      <c r="C251" s="63">
        <f>'پردازش اطلاعات '!V3</f>
        <v>0</v>
      </c>
      <c r="D251" s="106"/>
      <c r="E251" s="106"/>
      <c r="F251" s="106"/>
      <c r="G251" s="106"/>
      <c r="H251" s="106"/>
      <c r="I251" s="12"/>
      <c r="J251" s="55">
        <f t="shared" si="99"/>
        <v>0</v>
      </c>
      <c r="K251">
        <v>7</v>
      </c>
      <c r="L251"/>
      <c r="M251" s="2"/>
      <c r="N251" s="55">
        <f t="shared" si="100"/>
        <v>0</v>
      </c>
      <c r="O251">
        <v>7</v>
      </c>
      <c r="P251"/>
      <c r="Q251" s="17"/>
      <c r="R251" s="55">
        <f t="shared" si="101"/>
        <v>0</v>
      </c>
      <c r="S251">
        <v>7</v>
      </c>
      <c r="T251"/>
      <c r="U251" s="17"/>
      <c r="V251" s="55">
        <f t="shared" si="102"/>
        <v>0</v>
      </c>
      <c r="W251">
        <v>7</v>
      </c>
      <c r="X251"/>
      <c r="Y251" s="17"/>
      <c r="Z251" s="55">
        <f t="shared" si="103"/>
        <v>0</v>
      </c>
      <c r="AA251">
        <v>7</v>
      </c>
      <c r="AB251"/>
      <c r="AC251"/>
      <c r="AD251" s="55">
        <f t="shared" si="104"/>
        <v>0</v>
      </c>
      <c r="AE251">
        <v>7</v>
      </c>
      <c r="AF251"/>
      <c r="AG251"/>
      <c r="AH251" s="55">
        <f t="shared" si="105"/>
        <v>0</v>
      </c>
      <c r="AI251">
        <v>7</v>
      </c>
      <c r="AJ251"/>
      <c r="AK251"/>
      <c r="AL251" s="55">
        <f t="shared" si="106"/>
        <v>0</v>
      </c>
      <c r="AM251">
        <v>7</v>
      </c>
      <c r="AN251"/>
      <c r="AO251"/>
    </row>
    <row r="252" spans="1:256" ht="18.75">
      <c r="A252" s="4" t="s">
        <v>32</v>
      </c>
      <c r="B252" s="63">
        <f>V345</f>
        <v>190</v>
      </c>
      <c r="C252" s="63">
        <f>'پردازش اطلاعات '!W3</f>
        <v>0</v>
      </c>
      <c r="D252" s="106"/>
      <c r="E252" s="106"/>
      <c r="F252" s="106"/>
      <c r="G252" s="106"/>
      <c r="H252" s="106"/>
      <c r="I252" s="12"/>
      <c r="J252" s="55">
        <f t="shared" si="99"/>
        <v>0</v>
      </c>
      <c r="K252">
        <v>8</v>
      </c>
      <c r="L252"/>
      <c r="M252" s="2"/>
      <c r="N252" s="55">
        <f t="shared" si="100"/>
        <v>0</v>
      </c>
      <c r="O252">
        <v>8</v>
      </c>
      <c r="P252"/>
      <c r="Q252" s="17"/>
      <c r="R252" s="55">
        <f t="shared" si="101"/>
        <v>0</v>
      </c>
      <c r="S252">
        <v>8</v>
      </c>
      <c r="T252"/>
      <c r="U252" s="17"/>
      <c r="V252" s="55">
        <f t="shared" si="102"/>
        <v>0</v>
      </c>
      <c r="W252">
        <v>8</v>
      </c>
      <c r="X252"/>
      <c r="Y252" s="17"/>
      <c r="Z252" s="55">
        <f t="shared" si="103"/>
        <v>0</v>
      </c>
      <c r="AA252">
        <v>8</v>
      </c>
      <c r="AB252"/>
      <c r="AC252"/>
      <c r="AD252" s="55">
        <f t="shared" si="104"/>
        <v>0</v>
      </c>
      <c r="AE252">
        <v>8</v>
      </c>
      <c r="AF252"/>
      <c r="AG252"/>
      <c r="AH252" s="55">
        <f t="shared" si="105"/>
        <v>0</v>
      </c>
      <c r="AI252">
        <v>8</v>
      </c>
      <c r="AJ252"/>
      <c r="AK252"/>
      <c r="AL252" s="55">
        <f t="shared" si="106"/>
        <v>0</v>
      </c>
      <c r="AM252">
        <v>8</v>
      </c>
      <c r="AN252"/>
      <c r="AO252"/>
    </row>
    <row r="253" spans="1:256" ht="18.75">
      <c r="A253" s="4" t="s">
        <v>84</v>
      </c>
      <c r="B253" s="63">
        <f>Z345</f>
        <v>190</v>
      </c>
      <c r="C253" s="63">
        <f>'پردازش اطلاعات '!X3</f>
        <v>0</v>
      </c>
      <c r="D253" s="105"/>
      <c r="E253" s="105"/>
      <c r="F253" s="105"/>
      <c r="G253" s="105"/>
      <c r="H253" s="105"/>
      <c r="I253" s="35"/>
      <c r="J253" s="55">
        <f t="shared" si="99"/>
        <v>0</v>
      </c>
      <c r="K253">
        <v>9</v>
      </c>
      <c r="L253"/>
      <c r="M253" s="2"/>
      <c r="N253" s="55">
        <f t="shared" si="100"/>
        <v>0</v>
      </c>
      <c r="O253">
        <v>9</v>
      </c>
      <c r="P253"/>
      <c r="Q253" s="17"/>
      <c r="R253" s="55">
        <f t="shared" si="101"/>
        <v>0</v>
      </c>
      <c r="S253">
        <v>9</v>
      </c>
      <c r="T253"/>
      <c r="U253" s="17"/>
      <c r="V253" s="55">
        <f t="shared" si="102"/>
        <v>0</v>
      </c>
      <c r="W253">
        <v>9</v>
      </c>
      <c r="X253"/>
      <c r="Y253" s="17"/>
      <c r="Z253" s="55">
        <f t="shared" si="103"/>
        <v>0</v>
      </c>
      <c r="AA253">
        <v>9</v>
      </c>
      <c r="AB253"/>
      <c r="AC253"/>
      <c r="AD253" s="55">
        <f t="shared" si="104"/>
        <v>0</v>
      </c>
      <c r="AE253">
        <v>9</v>
      </c>
      <c r="AF253"/>
      <c r="AG253"/>
      <c r="AH253" s="55">
        <f t="shared" si="105"/>
        <v>0</v>
      </c>
      <c r="AI253">
        <v>9</v>
      </c>
      <c r="AJ253"/>
      <c r="AK253"/>
      <c r="AL253" s="55">
        <f t="shared" si="106"/>
        <v>0</v>
      </c>
      <c r="AM253">
        <v>9</v>
      </c>
      <c r="AN253"/>
      <c r="AO253"/>
    </row>
    <row r="254" spans="1:256" ht="18.75">
      <c r="A254" s="4" t="s">
        <v>111</v>
      </c>
      <c r="B254" s="63">
        <f>AD345</f>
        <v>190</v>
      </c>
      <c r="C254" s="63">
        <f>'پردازش اطلاعات '!Y3</f>
        <v>0</v>
      </c>
      <c r="D254" s="106"/>
      <c r="E254" s="106"/>
      <c r="F254" s="106"/>
      <c r="G254" s="106"/>
      <c r="H254" s="106"/>
      <c r="I254" s="12"/>
      <c r="J254" s="55">
        <f t="shared" si="99"/>
        <v>0</v>
      </c>
      <c r="K254">
        <v>10</v>
      </c>
      <c r="L254"/>
      <c r="M254" s="2"/>
      <c r="N254" s="55">
        <f t="shared" si="100"/>
        <v>0</v>
      </c>
      <c r="O254">
        <v>10</v>
      </c>
      <c r="P254"/>
      <c r="Q254" s="17"/>
      <c r="R254" s="55">
        <f t="shared" si="101"/>
        <v>0</v>
      </c>
      <c r="S254">
        <v>10</v>
      </c>
      <c r="T254"/>
      <c r="U254" s="17"/>
      <c r="V254" s="55">
        <f t="shared" si="102"/>
        <v>0</v>
      </c>
      <c r="W254">
        <v>10</v>
      </c>
      <c r="X254"/>
      <c r="Y254" s="17"/>
      <c r="Z254" s="55">
        <f t="shared" si="103"/>
        <v>0</v>
      </c>
      <c r="AA254">
        <v>10</v>
      </c>
      <c r="AB254"/>
      <c r="AC254"/>
      <c r="AD254" s="55">
        <f t="shared" si="104"/>
        <v>0</v>
      </c>
      <c r="AE254">
        <v>10</v>
      </c>
      <c r="AF254"/>
      <c r="AG254"/>
      <c r="AH254" s="55">
        <f t="shared" si="105"/>
        <v>0</v>
      </c>
      <c r="AI254">
        <v>10</v>
      </c>
      <c r="AJ254"/>
      <c r="AK254"/>
      <c r="AL254" s="55">
        <f t="shared" si="106"/>
        <v>0</v>
      </c>
      <c r="AM254">
        <v>10</v>
      </c>
      <c r="AN254"/>
      <c r="AO254"/>
    </row>
    <row r="255" spans="1:256" ht="19.5" thickBot="1">
      <c r="A255" s="5" t="s">
        <v>77</v>
      </c>
      <c r="B255" s="63">
        <f>AH345</f>
        <v>190</v>
      </c>
      <c r="C255" s="63">
        <f>'پردازش اطلاعات '!Z3</f>
        <v>0</v>
      </c>
      <c r="D255" s="107"/>
      <c r="E255" s="107"/>
      <c r="F255" s="107"/>
      <c r="G255" s="107"/>
      <c r="H255" s="107"/>
      <c r="I255" s="11"/>
      <c r="J255" s="55">
        <f t="shared" si="99"/>
        <v>0</v>
      </c>
      <c r="K255">
        <v>11</v>
      </c>
      <c r="L255"/>
      <c r="M255" s="2"/>
      <c r="N255" s="55">
        <f t="shared" si="100"/>
        <v>0</v>
      </c>
      <c r="O255">
        <v>11</v>
      </c>
      <c r="P255"/>
      <c r="Q255" s="17"/>
      <c r="R255" s="55">
        <f t="shared" si="101"/>
        <v>0</v>
      </c>
      <c r="S255">
        <v>11</v>
      </c>
      <c r="T255"/>
      <c r="U255" s="17"/>
      <c r="V255" s="55">
        <f t="shared" si="102"/>
        <v>0</v>
      </c>
      <c r="W255">
        <v>11</v>
      </c>
      <c r="X255"/>
      <c r="Y255" s="17"/>
      <c r="Z255" s="55">
        <f t="shared" si="103"/>
        <v>0</v>
      </c>
      <c r="AA255">
        <v>11</v>
      </c>
      <c r="AB255"/>
      <c r="AC255"/>
      <c r="AD255" s="55">
        <f t="shared" si="104"/>
        <v>0</v>
      </c>
      <c r="AE255">
        <v>11</v>
      </c>
      <c r="AF255"/>
      <c r="AG255"/>
      <c r="AH255" s="55">
        <f t="shared" si="105"/>
        <v>0</v>
      </c>
      <c r="AI255">
        <v>11</v>
      </c>
      <c r="AJ255"/>
      <c r="AK255"/>
      <c r="AL255" s="55">
        <f t="shared" si="106"/>
        <v>0</v>
      </c>
      <c r="AM255">
        <v>11</v>
      </c>
      <c r="AN255"/>
      <c r="AO255"/>
    </row>
    <row r="256" spans="1:256" ht="19.5" thickBot="1">
      <c r="A256" s="2"/>
      <c r="B256" s="2"/>
      <c r="C256" s="2"/>
      <c r="D256" s="102"/>
      <c r="E256" s="102"/>
      <c r="F256" s="102"/>
      <c r="G256" s="102"/>
      <c r="H256" s="102"/>
      <c r="I256" s="9"/>
      <c r="J256" s="55">
        <f t="shared" si="99"/>
        <v>0</v>
      </c>
      <c r="K256">
        <v>12</v>
      </c>
      <c r="L256"/>
      <c r="M256" s="2"/>
      <c r="N256" s="55">
        <f t="shared" si="100"/>
        <v>0</v>
      </c>
      <c r="O256">
        <v>12</v>
      </c>
      <c r="P256"/>
      <c r="Q256" s="17"/>
      <c r="R256" s="55">
        <f t="shared" si="101"/>
        <v>0</v>
      </c>
      <c r="S256">
        <v>12</v>
      </c>
      <c r="T256"/>
      <c r="U256" s="17"/>
      <c r="V256" s="55">
        <f t="shared" si="102"/>
        <v>0</v>
      </c>
      <c r="W256">
        <v>12</v>
      </c>
      <c r="X256"/>
      <c r="Y256" s="17"/>
      <c r="Z256" s="55">
        <f t="shared" si="103"/>
        <v>0</v>
      </c>
      <c r="AA256">
        <v>12</v>
      </c>
      <c r="AB256"/>
      <c r="AC256"/>
      <c r="AD256" s="55">
        <f t="shared" si="104"/>
        <v>0</v>
      </c>
      <c r="AE256">
        <v>12</v>
      </c>
      <c r="AF256"/>
      <c r="AG256"/>
      <c r="AH256" s="55">
        <f t="shared" si="105"/>
        <v>0</v>
      </c>
      <c r="AI256">
        <v>12</v>
      </c>
      <c r="AJ256"/>
      <c r="AK256"/>
      <c r="AL256" s="55">
        <f t="shared" si="106"/>
        <v>0</v>
      </c>
      <c r="AM256">
        <v>12</v>
      </c>
      <c r="AN256"/>
      <c r="AO256"/>
    </row>
    <row r="257" spans="1:41" ht="19.5" thickBot="1">
      <c r="A257" s="7" t="s">
        <v>73</v>
      </c>
      <c r="B257" s="63">
        <f>'پردازش اطلاعات '!AW3</f>
        <v>0</v>
      </c>
      <c r="C257" s="2"/>
      <c r="D257" s="108"/>
      <c r="E257" s="108"/>
      <c r="F257" s="108"/>
      <c r="G257" s="108"/>
      <c r="H257" s="108"/>
      <c r="I257" s="15"/>
      <c r="J257" s="55">
        <f t="shared" si="99"/>
        <v>0</v>
      </c>
      <c r="K257">
        <v>13</v>
      </c>
      <c r="L257"/>
      <c r="M257" s="15"/>
      <c r="N257" s="55">
        <f t="shared" si="100"/>
        <v>0</v>
      </c>
      <c r="O257">
        <v>13</v>
      </c>
      <c r="P257"/>
      <c r="Q257" s="17"/>
      <c r="R257" s="55">
        <f t="shared" si="101"/>
        <v>0</v>
      </c>
      <c r="S257">
        <v>13</v>
      </c>
      <c r="T257"/>
      <c r="U257" s="17"/>
      <c r="V257" s="55">
        <f t="shared" si="102"/>
        <v>0</v>
      </c>
      <c r="W257">
        <v>13</v>
      </c>
      <c r="X257"/>
      <c r="Y257" s="17"/>
      <c r="Z257" s="55">
        <f t="shared" si="103"/>
        <v>0</v>
      </c>
      <c r="AA257">
        <v>13</v>
      </c>
      <c r="AB257"/>
      <c r="AC257"/>
      <c r="AD257" s="55">
        <f t="shared" si="104"/>
        <v>0</v>
      </c>
      <c r="AE257">
        <v>13</v>
      </c>
      <c r="AF257"/>
      <c r="AG257"/>
      <c r="AH257" s="55">
        <f t="shared" si="105"/>
        <v>0</v>
      </c>
      <c r="AI257">
        <v>13</v>
      </c>
      <c r="AJ257"/>
      <c r="AK257"/>
      <c r="AL257" s="55">
        <f t="shared" si="106"/>
        <v>0</v>
      </c>
      <c r="AM257">
        <v>13</v>
      </c>
      <c r="AN257"/>
      <c r="AO257"/>
    </row>
    <row r="258" spans="1:41" ht="18.75">
      <c r="A258" s="6" t="s">
        <v>45</v>
      </c>
      <c r="B258" s="63">
        <f>'پردازش اطلاعات '!AM3</f>
        <v>0</v>
      </c>
      <c r="C258" s="2"/>
      <c r="D258" s="105"/>
      <c r="E258" s="105"/>
      <c r="F258" s="105"/>
      <c r="G258" s="105"/>
      <c r="H258" s="105"/>
      <c r="I258" s="35"/>
      <c r="J258" s="55">
        <f t="shared" si="99"/>
        <v>0</v>
      </c>
      <c r="K258">
        <v>14</v>
      </c>
      <c r="L258"/>
      <c r="M258" s="2"/>
      <c r="N258" s="55">
        <f t="shared" si="100"/>
        <v>0</v>
      </c>
      <c r="O258">
        <v>14</v>
      </c>
      <c r="P258"/>
      <c r="Q258" s="17"/>
      <c r="R258" s="55">
        <f t="shared" si="101"/>
        <v>0</v>
      </c>
      <c r="S258">
        <v>14</v>
      </c>
      <c r="T258"/>
      <c r="U258" s="17"/>
      <c r="V258" s="55">
        <f t="shared" si="102"/>
        <v>0</v>
      </c>
      <c r="W258">
        <v>14</v>
      </c>
      <c r="X258"/>
      <c r="Y258" s="17"/>
      <c r="Z258" s="55">
        <f t="shared" si="103"/>
        <v>0</v>
      </c>
      <c r="AA258">
        <v>14</v>
      </c>
      <c r="AB258"/>
      <c r="AC258"/>
      <c r="AD258" s="55">
        <f t="shared" si="104"/>
        <v>0</v>
      </c>
      <c r="AE258">
        <v>14</v>
      </c>
      <c r="AF258"/>
      <c r="AG258"/>
      <c r="AH258" s="55">
        <f t="shared" si="105"/>
        <v>0</v>
      </c>
      <c r="AI258">
        <v>14</v>
      </c>
      <c r="AJ258"/>
      <c r="AK258"/>
      <c r="AL258" s="55">
        <f t="shared" si="106"/>
        <v>0</v>
      </c>
      <c r="AM258">
        <v>14</v>
      </c>
      <c r="AN258"/>
      <c r="AO258"/>
    </row>
    <row r="259" spans="1:41" ht="18.75">
      <c r="A259" s="4" t="s">
        <v>91</v>
      </c>
      <c r="B259" s="63">
        <f>'پردازش اطلاعات '!AN3</f>
        <v>0</v>
      </c>
      <c r="C259" s="2"/>
      <c r="D259" s="106"/>
      <c r="E259" s="106"/>
      <c r="F259" s="106"/>
      <c r="G259" s="106"/>
      <c r="H259" s="106"/>
      <c r="I259" s="12"/>
      <c r="J259" s="55">
        <f t="shared" si="99"/>
        <v>0</v>
      </c>
      <c r="K259">
        <v>15</v>
      </c>
      <c r="L259"/>
      <c r="M259" s="2"/>
      <c r="N259" s="55">
        <f t="shared" si="100"/>
        <v>0</v>
      </c>
      <c r="O259">
        <v>15</v>
      </c>
      <c r="P259"/>
      <c r="Q259" s="17"/>
      <c r="R259" s="55">
        <f t="shared" si="101"/>
        <v>0</v>
      </c>
      <c r="S259">
        <v>15</v>
      </c>
      <c r="T259"/>
      <c r="U259" s="17"/>
      <c r="V259" s="55">
        <f t="shared" si="102"/>
        <v>0</v>
      </c>
      <c r="W259">
        <v>15</v>
      </c>
      <c r="X259"/>
      <c r="Y259" s="17"/>
      <c r="Z259" s="55">
        <f t="shared" si="103"/>
        <v>0</v>
      </c>
      <c r="AA259">
        <v>15</v>
      </c>
      <c r="AB259"/>
      <c r="AC259"/>
      <c r="AD259" s="55">
        <f t="shared" si="104"/>
        <v>0</v>
      </c>
      <c r="AE259">
        <v>15</v>
      </c>
      <c r="AF259"/>
      <c r="AG259"/>
      <c r="AH259" s="55">
        <f t="shared" si="105"/>
        <v>0</v>
      </c>
      <c r="AI259">
        <v>15</v>
      </c>
      <c r="AJ259"/>
      <c r="AK259"/>
      <c r="AL259" s="55">
        <f t="shared" si="106"/>
        <v>0</v>
      </c>
      <c r="AM259">
        <v>15</v>
      </c>
      <c r="AN259"/>
      <c r="AO259"/>
    </row>
    <row r="260" spans="1:41" ht="18.75">
      <c r="A260" s="4" t="s">
        <v>47</v>
      </c>
      <c r="B260" s="63">
        <f>'پردازش اطلاعات '!AO3</f>
        <v>0</v>
      </c>
      <c r="C260" s="2"/>
      <c r="D260" s="105"/>
      <c r="E260" s="105"/>
      <c r="F260" s="105"/>
      <c r="G260" s="105"/>
      <c r="H260" s="105"/>
      <c r="I260" s="35"/>
      <c r="J260" s="55">
        <f t="shared" si="99"/>
        <v>0</v>
      </c>
      <c r="K260">
        <v>16</v>
      </c>
      <c r="L260"/>
      <c r="M260" s="2"/>
      <c r="N260" s="55">
        <f t="shared" si="100"/>
        <v>0</v>
      </c>
      <c r="O260">
        <v>16</v>
      </c>
      <c r="P260"/>
      <c r="Q260" s="17"/>
      <c r="R260" s="55">
        <f t="shared" si="101"/>
        <v>0</v>
      </c>
      <c r="S260">
        <v>16</v>
      </c>
      <c r="T260"/>
      <c r="U260" s="17"/>
      <c r="V260" s="55">
        <f t="shared" si="102"/>
        <v>0</v>
      </c>
      <c r="W260">
        <v>16</v>
      </c>
      <c r="X260"/>
      <c r="Y260" s="17"/>
      <c r="Z260" s="55">
        <f t="shared" si="103"/>
        <v>0</v>
      </c>
      <c r="AA260">
        <v>16</v>
      </c>
      <c r="AB260"/>
      <c r="AC260"/>
      <c r="AD260" s="55">
        <f t="shared" si="104"/>
        <v>0</v>
      </c>
      <c r="AE260">
        <v>16</v>
      </c>
      <c r="AF260"/>
      <c r="AG260"/>
      <c r="AH260" s="55">
        <f t="shared" si="105"/>
        <v>0</v>
      </c>
      <c r="AI260">
        <v>16</v>
      </c>
      <c r="AJ260"/>
      <c r="AK260"/>
      <c r="AL260" s="55">
        <f t="shared" si="106"/>
        <v>0</v>
      </c>
      <c r="AM260">
        <v>16</v>
      </c>
      <c r="AN260"/>
      <c r="AO260"/>
    </row>
    <row r="261" spans="1:41" ht="18.75">
      <c r="A261" s="4" t="s">
        <v>48</v>
      </c>
      <c r="B261" s="63">
        <f>'پردازش اطلاعات '!AP3</f>
        <v>0</v>
      </c>
      <c r="C261" s="2"/>
      <c r="D261" s="106"/>
      <c r="E261" s="106"/>
      <c r="F261" s="106"/>
      <c r="G261" s="106"/>
      <c r="H261" s="106"/>
      <c r="I261" s="12"/>
      <c r="J261" s="55">
        <f t="shared" si="99"/>
        <v>0</v>
      </c>
      <c r="K261">
        <v>17</v>
      </c>
      <c r="L261"/>
      <c r="M261" s="2"/>
      <c r="N261" s="55">
        <f t="shared" si="100"/>
        <v>0</v>
      </c>
      <c r="O261">
        <v>17</v>
      </c>
      <c r="P261"/>
      <c r="Q261" s="17"/>
      <c r="R261" s="55">
        <f t="shared" si="101"/>
        <v>0</v>
      </c>
      <c r="S261">
        <v>17</v>
      </c>
      <c r="T261"/>
      <c r="U261" s="17"/>
      <c r="V261" s="55">
        <f t="shared" si="102"/>
        <v>0</v>
      </c>
      <c r="W261">
        <v>17</v>
      </c>
      <c r="X261"/>
      <c r="Y261" s="17"/>
      <c r="Z261" s="55">
        <f t="shared" si="103"/>
        <v>0</v>
      </c>
      <c r="AA261">
        <v>17</v>
      </c>
      <c r="AB261"/>
      <c r="AC261"/>
      <c r="AD261" s="55">
        <f t="shared" si="104"/>
        <v>0</v>
      </c>
      <c r="AE261">
        <v>17</v>
      </c>
      <c r="AF261"/>
      <c r="AG261"/>
      <c r="AH261" s="55">
        <f t="shared" si="105"/>
        <v>0</v>
      </c>
      <c r="AI261">
        <v>17</v>
      </c>
      <c r="AJ261"/>
      <c r="AK261"/>
      <c r="AL261" s="55">
        <f t="shared" si="106"/>
        <v>0</v>
      </c>
      <c r="AM261">
        <v>17</v>
      </c>
      <c r="AN261"/>
      <c r="AO261"/>
    </row>
    <row r="262" spans="1:41" ht="18.75">
      <c r="A262" s="4" t="s">
        <v>99</v>
      </c>
      <c r="B262" s="63">
        <f>'پردازش اطلاعات '!AQ3</f>
        <v>0</v>
      </c>
      <c r="C262" s="2"/>
      <c r="D262" s="106"/>
      <c r="E262" s="106"/>
      <c r="F262" s="106"/>
      <c r="G262" s="106"/>
      <c r="H262" s="106"/>
      <c r="I262" s="12"/>
      <c r="J262" s="55">
        <f t="shared" si="99"/>
        <v>0</v>
      </c>
      <c r="K262">
        <v>18</v>
      </c>
      <c r="L262"/>
      <c r="M262" s="2"/>
      <c r="N262" s="55">
        <f t="shared" si="100"/>
        <v>0</v>
      </c>
      <c r="O262">
        <v>18</v>
      </c>
      <c r="P262"/>
      <c r="Q262" s="17"/>
      <c r="R262" s="55">
        <f t="shared" si="101"/>
        <v>0</v>
      </c>
      <c r="S262">
        <v>18</v>
      </c>
      <c r="T262"/>
      <c r="U262" s="17"/>
      <c r="V262" s="55">
        <f t="shared" si="102"/>
        <v>0</v>
      </c>
      <c r="W262">
        <v>18</v>
      </c>
      <c r="X262"/>
      <c r="Y262" s="17"/>
      <c r="Z262" s="55">
        <f t="shared" si="103"/>
        <v>0</v>
      </c>
      <c r="AA262">
        <v>18</v>
      </c>
      <c r="AB262"/>
      <c r="AC262"/>
      <c r="AD262" s="55">
        <f t="shared" si="104"/>
        <v>0</v>
      </c>
      <c r="AE262">
        <v>18</v>
      </c>
      <c r="AF262"/>
      <c r="AG262"/>
      <c r="AH262" s="55">
        <f t="shared" si="105"/>
        <v>0</v>
      </c>
      <c r="AI262">
        <v>18</v>
      </c>
      <c r="AJ262"/>
      <c r="AK262"/>
      <c r="AL262" s="55">
        <f t="shared" si="106"/>
        <v>0</v>
      </c>
      <c r="AM262">
        <v>18</v>
      </c>
      <c r="AN262"/>
      <c r="AO262"/>
    </row>
    <row r="263" spans="1:41" ht="19.5" thickBot="1">
      <c r="A263" s="5" t="s">
        <v>96</v>
      </c>
      <c r="B263" s="63">
        <f>'پردازش اطلاعات '!AR3</f>
        <v>0</v>
      </c>
      <c r="C263" s="2"/>
      <c r="D263" s="105"/>
      <c r="E263" s="105"/>
      <c r="F263" s="105"/>
      <c r="G263" s="105"/>
      <c r="H263" s="105"/>
      <c r="I263" s="35"/>
      <c r="J263" s="55">
        <f t="shared" si="99"/>
        <v>0</v>
      </c>
      <c r="K263">
        <v>19</v>
      </c>
      <c r="L263"/>
      <c r="M263" s="2"/>
      <c r="N263" s="55">
        <f t="shared" si="100"/>
        <v>0</v>
      </c>
      <c r="O263">
        <v>19</v>
      </c>
      <c r="P263"/>
      <c r="Q263" s="17"/>
      <c r="R263" s="55">
        <f t="shared" si="101"/>
        <v>0</v>
      </c>
      <c r="S263">
        <v>19</v>
      </c>
      <c r="T263"/>
      <c r="U263" s="17"/>
      <c r="V263" s="55">
        <f t="shared" si="102"/>
        <v>0</v>
      </c>
      <c r="W263">
        <v>19</v>
      </c>
      <c r="X263"/>
      <c r="Y263" s="17"/>
      <c r="Z263" s="55">
        <f t="shared" si="103"/>
        <v>0</v>
      </c>
      <c r="AA263">
        <v>19</v>
      </c>
      <c r="AB263"/>
      <c r="AC263"/>
      <c r="AD263" s="55">
        <f t="shared" si="104"/>
        <v>0</v>
      </c>
      <c r="AE263">
        <v>19</v>
      </c>
      <c r="AF263"/>
      <c r="AG263"/>
      <c r="AH263" s="55">
        <f t="shared" si="105"/>
        <v>0</v>
      </c>
      <c r="AI263">
        <v>19</v>
      </c>
      <c r="AJ263"/>
      <c r="AK263"/>
      <c r="AL263" s="55">
        <f t="shared" si="106"/>
        <v>0</v>
      </c>
      <c r="AM263">
        <v>19</v>
      </c>
      <c r="AN263"/>
      <c r="AO263"/>
    </row>
    <row r="264" spans="1:41" ht="19.5" thickBot="1">
      <c r="A264" s="2"/>
      <c r="B264" s="2"/>
      <c r="C264" s="2"/>
      <c r="D264" s="102"/>
      <c r="E264" s="102"/>
      <c r="F264" s="102"/>
      <c r="G264" s="102"/>
      <c r="H264" s="102"/>
      <c r="I264" s="9"/>
      <c r="J264" s="55">
        <f t="shared" si="99"/>
        <v>0</v>
      </c>
      <c r="K264">
        <v>20</v>
      </c>
      <c r="L264">
        <v>80</v>
      </c>
      <c r="M264" s="2"/>
      <c r="N264" s="55">
        <f t="shared" si="100"/>
        <v>0</v>
      </c>
      <c r="O264">
        <v>20</v>
      </c>
      <c r="P264">
        <v>80</v>
      </c>
      <c r="Q264" s="17"/>
      <c r="R264" s="55">
        <f t="shared" si="101"/>
        <v>0</v>
      </c>
      <c r="S264">
        <v>20</v>
      </c>
      <c r="T264">
        <v>80</v>
      </c>
      <c r="U264" s="17"/>
      <c r="V264" s="55">
        <f t="shared" si="102"/>
        <v>0</v>
      </c>
      <c r="W264">
        <v>20</v>
      </c>
      <c r="X264">
        <v>80</v>
      </c>
      <c r="Y264" s="17"/>
      <c r="Z264" s="55">
        <f t="shared" si="103"/>
        <v>0</v>
      </c>
      <c r="AA264">
        <v>20</v>
      </c>
      <c r="AB264">
        <v>80</v>
      </c>
      <c r="AC264"/>
      <c r="AD264" s="55">
        <f t="shared" si="104"/>
        <v>0</v>
      </c>
      <c r="AE264">
        <v>20</v>
      </c>
      <c r="AF264">
        <v>80</v>
      </c>
      <c r="AG264"/>
      <c r="AH264" s="55">
        <f t="shared" si="105"/>
        <v>0</v>
      </c>
      <c r="AI264">
        <v>20</v>
      </c>
      <c r="AJ264">
        <v>80</v>
      </c>
      <c r="AK264"/>
      <c r="AL264" s="55">
        <f t="shared" si="106"/>
        <v>0</v>
      </c>
      <c r="AM264">
        <v>20</v>
      </c>
      <c r="AN264">
        <v>80</v>
      </c>
      <c r="AO264"/>
    </row>
    <row r="265" spans="1:41" ht="19.5" thickBot="1">
      <c r="A265" s="7" t="s">
        <v>72</v>
      </c>
      <c r="B265" s="63">
        <f>'پردازش اطلاعات '!AU3</f>
        <v>0</v>
      </c>
      <c r="C265" s="2"/>
      <c r="D265" s="108"/>
      <c r="E265" s="108"/>
      <c r="F265" s="108"/>
      <c r="G265" s="108"/>
      <c r="H265" s="108"/>
      <c r="I265" s="15"/>
      <c r="J265" s="55">
        <f t="shared" si="99"/>
        <v>0</v>
      </c>
      <c r="K265">
        <v>29</v>
      </c>
      <c r="L265">
        <v>71</v>
      </c>
      <c r="M265" s="15"/>
      <c r="N265" s="55">
        <f t="shared" si="100"/>
        <v>0</v>
      </c>
      <c r="O265">
        <v>29</v>
      </c>
      <c r="P265">
        <v>71</v>
      </c>
      <c r="Q265" s="17"/>
      <c r="R265" s="55">
        <f t="shared" si="101"/>
        <v>0</v>
      </c>
      <c r="S265">
        <v>29</v>
      </c>
      <c r="T265">
        <v>71</v>
      </c>
      <c r="U265" s="17"/>
      <c r="V265" s="55">
        <f t="shared" si="102"/>
        <v>0</v>
      </c>
      <c r="W265">
        <v>29</v>
      </c>
      <c r="X265">
        <v>71</v>
      </c>
      <c r="Y265" s="17"/>
      <c r="Z265" s="55">
        <f t="shared" si="103"/>
        <v>0</v>
      </c>
      <c r="AA265">
        <v>29</v>
      </c>
      <c r="AB265">
        <v>71</v>
      </c>
      <c r="AC265"/>
      <c r="AD265" s="55">
        <f t="shared" si="104"/>
        <v>0</v>
      </c>
      <c r="AE265">
        <v>29</v>
      </c>
      <c r="AF265">
        <v>71</v>
      </c>
      <c r="AG265"/>
      <c r="AH265" s="55">
        <f t="shared" si="105"/>
        <v>0</v>
      </c>
      <c r="AI265">
        <v>29</v>
      </c>
      <c r="AJ265">
        <v>71</v>
      </c>
      <c r="AK265"/>
      <c r="AL265" s="55">
        <f t="shared" si="106"/>
        <v>0</v>
      </c>
      <c r="AM265">
        <v>29</v>
      </c>
      <c r="AN265">
        <v>71</v>
      </c>
      <c r="AO265"/>
    </row>
    <row r="266" spans="1:41" ht="18.75">
      <c r="A266" s="6" t="s">
        <v>34</v>
      </c>
      <c r="B266" s="63">
        <f>'پردازش اطلاعات '!AA3</f>
        <v>0</v>
      </c>
      <c r="C266" s="2"/>
      <c r="D266" s="105"/>
      <c r="E266" s="105"/>
      <c r="F266" s="105"/>
      <c r="G266" s="105"/>
      <c r="H266" s="105"/>
      <c r="I266" s="35"/>
      <c r="J266" s="55">
        <f t="shared" si="99"/>
        <v>0</v>
      </c>
      <c r="K266">
        <v>30</v>
      </c>
      <c r="L266">
        <v>70</v>
      </c>
      <c r="M266" s="2"/>
      <c r="N266" s="55">
        <f t="shared" si="100"/>
        <v>0</v>
      </c>
      <c r="O266">
        <v>30</v>
      </c>
      <c r="P266">
        <v>70</v>
      </c>
      <c r="Q266" s="17"/>
      <c r="R266" s="55">
        <f t="shared" si="101"/>
        <v>0</v>
      </c>
      <c r="S266">
        <v>30</v>
      </c>
      <c r="T266">
        <v>70</v>
      </c>
      <c r="U266" s="17"/>
      <c r="V266" s="55">
        <f t="shared" si="102"/>
        <v>0</v>
      </c>
      <c r="W266">
        <v>30</v>
      </c>
      <c r="X266">
        <v>70</v>
      </c>
      <c r="Y266" s="17"/>
      <c r="Z266" s="55">
        <f t="shared" si="103"/>
        <v>0</v>
      </c>
      <c r="AA266">
        <v>30</v>
      </c>
      <c r="AB266">
        <v>70</v>
      </c>
      <c r="AC266"/>
      <c r="AD266" s="55">
        <f t="shared" si="104"/>
        <v>0</v>
      </c>
      <c r="AE266">
        <v>30</v>
      </c>
      <c r="AF266">
        <v>70</v>
      </c>
      <c r="AG266"/>
      <c r="AH266" s="55">
        <f t="shared" si="105"/>
        <v>0</v>
      </c>
      <c r="AI266">
        <v>30</v>
      </c>
      <c r="AJ266">
        <v>70</v>
      </c>
      <c r="AK266"/>
      <c r="AL266" s="55">
        <f t="shared" si="106"/>
        <v>0</v>
      </c>
      <c r="AM266">
        <v>30</v>
      </c>
      <c r="AN266">
        <v>70</v>
      </c>
      <c r="AO266"/>
    </row>
    <row r="267" spans="1:41" ht="18.75">
      <c r="A267" s="4" t="s">
        <v>85</v>
      </c>
      <c r="B267" s="63">
        <f>'پردازش اطلاعات '!AB3</f>
        <v>0</v>
      </c>
      <c r="C267" s="2"/>
      <c r="D267" s="106"/>
      <c r="E267" s="106"/>
      <c r="F267" s="106"/>
      <c r="G267" s="106"/>
      <c r="H267" s="106"/>
      <c r="I267" s="12"/>
      <c r="J267" s="55">
        <f t="shared" si="99"/>
        <v>0</v>
      </c>
      <c r="K267">
        <v>31</v>
      </c>
      <c r="L267">
        <v>69</v>
      </c>
      <c r="M267" s="2"/>
      <c r="N267" s="55">
        <f t="shared" si="100"/>
        <v>0</v>
      </c>
      <c r="O267">
        <v>31</v>
      </c>
      <c r="P267">
        <v>69</v>
      </c>
      <c r="Q267" s="17"/>
      <c r="R267" s="55">
        <f t="shared" si="101"/>
        <v>0</v>
      </c>
      <c r="S267">
        <v>31</v>
      </c>
      <c r="T267">
        <v>69</v>
      </c>
      <c r="U267" s="17"/>
      <c r="V267" s="55">
        <f t="shared" si="102"/>
        <v>0</v>
      </c>
      <c r="W267">
        <v>31</v>
      </c>
      <c r="X267">
        <v>69</v>
      </c>
      <c r="Y267" s="17"/>
      <c r="Z267" s="55">
        <f t="shared" si="103"/>
        <v>0</v>
      </c>
      <c r="AA267">
        <v>31</v>
      </c>
      <c r="AB267">
        <v>69</v>
      </c>
      <c r="AC267"/>
      <c r="AD267" s="55">
        <f t="shared" si="104"/>
        <v>0</v>
      </c>
      <c r="AE267">
        <v>31</v>
      </c>
      <c r="AF267">
        <v>69</v>
      </c>
      <c r="AG267"/>
      <c r="AH267" s="55">
        <f t="shared" si="105"/>
        <v>0</v>
      </c>
      <c r="AI267">
        <v>31</v>
      </c>
      <c r="AJ267">
        <v>69</v>
      </c>
      <c r="AK267"/>
      <c r="AL267" s="55">
        <f t="shared" si="106"/>
        <v>0</v>
      </c>
      <c r="AM267">
        <v>31</v>
      </c>
      <c r="AN267">
        <v>69</v>
      </c>
      <c r="AO267"/>
    </row>
    <row r="268" spans="1:41" ht="18.75">
      <c r="A268" s="4" t="s">
        <v>86</v>
      </c>
      <c r="B268" s="63">
        <f>'پردازش اطلاعات '!AC3</f>
        <v>0</v>
      </c>
      <c r="C268" s="2"/>
      <c r="D268" s="106"/>
      <c r="E268" s="106"/>
      <c r="F268" s="106"/>
      <c r="G268" s="106"/>
      <c r="H268" s="106"/>
      <c r="I268" s="12"/>
      <c r="J268" s="55">
        <f t="shared" si="99"/>
        <v>0</v>
      </c>
      <c r="K268">
        <v>32</v>
      </c>
      <c r="L268">
        <v>68</v>
      </c>
      <c r="M268" s="2"/>
      <c r="N268" s="55">
        <f t="shared" si="100"/>
        <v>0</v>
      </c>
      <c r="O268">
        <v>32</v>
      </c>
      <c r="P268">
        <v>68</v>
      </c>
      <c r="Q268" s="17"/>
      <c r="R268" s="55">
        <f t="shared" si="101"/>
        <v>0</v>
      </c>
      <c r="S268">
        <v>32</v>
      </c>
      <c r="T268">
        <v>68</v>
      </c>
      <c r="U268" s="17"/>
      <c r="V268" s="55">
        <f t="shared" si="102"/>
        <v>0</v>
      </c>
      <c r="W268">
        <v>32</v>
      </c>
      <c r="X268">
        <v>68</v>
      </c>
      <c r="Y268" s="17"/>
      <c r="Z268" s="55">
        <f t="shared" si="103"/>
        <v>0</v>
      </c>
      <c r="AA268">
        <v>32</v>
      </c>
      <c r="AB268">
        <v>68</v>
      </c>
      <c r="AC268"/>
      <c r="AD268" s="55">
        <f t="shared" si="104"/>
        <v>0</v>
      </c>
      <c r="AE268">
        <v>32</v>
      </c>
      <c r="AF268">
        <v>68</v>
      </c>
      <c r="AG268"/>
      <c r="AH268" s="55">
        <f t="shared" si="105"/>
        <v>0</v>
      </c>
      <c r="AI268">
        <v>32</v>
      </c>
      <c r="AJ268">
        <v>68</v>
      </c>
      <c r="AK268"/>
      <c r="AL268" s="55">
        <f t="shared" si="106"/>
        <v>0</v>
      </c>
      <c r="AM268">
        <v>32</v>
      </c>
      <c r="AN268">
        <v>68</v>
      </c>
      <c r="AO268"/>
    </row>
    <row r="269" spans="1:41" ht="18.75">
      <c r="A269" s="4" t="s">
        <v>87</v>
      </c>
      <c r="B269" s="63">
        <f>'پردازش اطلاعات '!AD3</f>
        <v>0</v>
      </c>
      <c r="C269" s="2"/>
      <c r="D269" s="107"/>
      <c r="E269" s="107"/>
      <c r="F269" s="107"/>
      <c r="G269" s="107"/>
      <c r="H269" s="107"/>
      <c r="I269" s="11"/>
      <c r="J269" s="55">
        <f t="shared" si="99"/>
        <v>0</v>
      </c>
      <c r="K269">
        <v>33</v>
      </c>
      <c r="L269">
        <v>67</v>
      </c>
      <c r="M269" s="2"/>
      <c r="N269" s="55">
        <f t="shared" si="100"/>
        <v>0</v>
      </c>
      <c r="O269">
        <v>33</v>
      </c>
      <c r="P269">
        <v>67</v>
      </c>
      <c r="Q269" s="17"/>
      <c r="R269" s="55">
        <f t="shared" si="101"/>
        <v>0</v>
      </c>
      <c r="S269">
        <v>33</v>
      </c>
      <c r="T269">
        <v>67</v>
      </c>
      <c r="U269" s="17"/>
      <c r="V269" s="55">
        <f t="shared" si="102"/>
        <v>0</v>
      </c>
      <c r="W269">
        <v>33</v>
      </c>
      <c r="X269">
        <v>67</v>
      </c>
      <c r="Y269" s="17"/>
      <c r="Z269" s="55">
        <f t="shared" si="103"/>
        <v>0</v>
      </c>
      <c r="AA269">
        <v>33</v>
      </c>
      <c r="AB269">
        <v>67</v>
      </c>
      <c r="AC269"/>
      <c r="AD269" s="55">
        <f t="shared" si="104"/>
        <v>0</v>
      </c>
      <c r="AE269">
        <v>33</v>
      </c>
      <c r="AF269">
        <v>67</v>
      </c>
      <c r="AG269"/>
      <c r="AH269" s="55">
        <f t="shared" si="105"/>
        <v>0</v>
      </c>
      <c r="AI269">
        <v>33</v>
      </c>
      <c r="AJ269">
        <v>67</v>
      </c>
      <c r="AK269"/>
      <c r="AL269" s="55">
        <f t="shared" si="106"/>
        <v>0</v>
      </c>
      <c r="AM269">
        <v>33</v>
      </c>
      <c r="AN269">
        <v>67</v>
      </c>
      <c r="AO269"/>
    </row>
    <row r="270" spans="1:41" ht="18.75">
      <c r="A270" s="4" t="s">
        <v>38</v>
      </c>
      <c r="B270" s="63">
        <f>'پردازش اطلاعات '!AE3</f>
        <v>0</v>
      </c>
      <c r="C270" s="106"/>
      <c r="D270" s="106"/>
      <c r="E270" s="106"/>
      <c r="F270" s="106"/>
      <c r="G270" s="106"/>
      <c r="H270" s="106"/>
      <c r="I270" s="12"/>
      <c r="J270" s="55">
        <f t="shared" si="99"/>
        <v>0</v>
      </c>
      <c r="K270">
        <v>34</v>
      </c>
      <c r="L270">
        <v>66</v>
      </c>
      <c r="M270" s="2"/>
      <c r="N270" s="55">
        <f t="shared" si="100"/>
        <v>0</v>
      </c>
      <c r="O270">
        <v>34</v>
      </c>
      <c r="P270">
        <v>66</v>
      </c>
      <c r="Q270" s="17"/>
      <c r="R270" s="55">
        <f t="shared" si="101"/>
        <v>0</v>
      </c>
      <c r="S270">
        <v>34</v>
      </c>
      <c r="T270">
        <v>66</v>
      </c>
      <c r="U270" s="17"/>
      <c r="V270" s="55">
        <f t="shared" si="102"/>
        <v>0</v>
      </c>
      <c r="W270">
        <v>34</v>
      </c>
      <c r="X270">
        <v>66</v>
      </c>
      <c r="Y270" s="17"/>
      <c r="Z270" s="55">
        <f t="shared" si="103"/>
        <v>0</v>
      </c>
      <c r="AA270">
        <v>34</v>
      </c>
      <c r="AB270">
        <v>66</v>
      </c>
      <c r="AC270"/>
      <c r="AD270" s="55">
        <f t="shared" si="104"/>
        <v>0</v>
      </c>
      <c r="AE270">
        <v>34</v>
      </c>
      <c r="AF270">
        <v>66</v>
      </c>
      <c r="AG270"/>
      <c r="AH270" s="55">
        <f t="shared" si="105"/>
        <v>0</v>
      </c>
      <c r="AI270">
        <v>34</v>
      </c>
      <c r="AJ270">
        <v>66</v>
      </c>
      <c r="AK270"/>
      <c r="AL270" s="55">
        <f t="shared" si="106"/>
        <v>0</v>
      </c>
      <c r="AM270">
        <v>34</v>
      </c>
      <c r="AN270">
        <v>66</v>
      </c>
      <c r="AO270"/>
    </row>
    <row r="271" spans="1:41" ht="19.5" thickBot="1">
      <c r="A271" s="5" t="s">
        <v>39</v>
      </c>
      <c r="B271" s="63">
        <f>'پردازش اطلاعات '!AF3</f>
        <v>0</v>
      </c>
      <c r="C271" s="106"/>
      <c r="D271" s="106"/>
      <c r="E271" s="106"/>
      <c r="F271" s="106"/>
      <c r="G271" s="106"/>
      <c r="H271" s="106"/>
      <c r="I271" s="12"/>
      <c r="J271" s="55">
        <f t="shared" si="99"/>
        <v>0</v>
      </c>
      <c r="K271">
        <v>35</v>
      </c>
      <c r="L271">
        <v>65</v>
      </c>
      <c r="M271" s="2"/>
      <c r="N271" s="55">
        <f t="shared" si="100"/>
        <v>0</v>
      </c>
      <c r="O271">
        <v>35</v>
      </c>
      <c r="P271">
        <v>65</v>
      </c>
      <c r="Q271" s="17"/>
      <c r="R271" s="55">
        <f t="shared" si="101"/>
        <v>0</v>
      </c>
      <c r="S271">
        <v>35</v>
      </c>
      <c r="T271">
        <v>65</v>
      </c>
      <c r="U271" s="17"/>
      <c r="V271" s="55">
        <f t="shared" si="102"/>
        <v>0</v>
      </c>
      <c r="W271">
        <v>35</v>
      </c>
      <c r="X271">
        <v>65</v>
      </c>
      <c r="Y271" s="17"/>
      <c r="Z271" s="55">
        <f t="shared" si="103"/>
        <v>0</v>
      </c>
      <c r="AA271">
        <v>35</v>
      </c>
      <c r="AB271">
        <v>65</v>
      </c>
      <c r="AC271"/>
      <c r="AD271" s="55">
        <f t="shared" si="104"/>
        <v>0</v>
      </c>
      <c r="AE271">
        <v>35</v>
      </c>
      <c r="AF271">
        <v>65</v>
      </c>
      <c r="AG271"/>
      <c r="AH271" s="55">
        <f t="shared" si="105"/>
        <v>0</v>
      </c>
      <c r="AI271">
        <v>35</v>
      </c>
      <c r="AJ271">
        <v>65</v>
      </c>
      <c r="AK271"/>
      <c r="AL271" s="55">
        <f t="shared" si="106"/>
        <v>0</v>
      </c>
      <c r="AM271">
        <v>35</v>
      </c>
      <c r="AN271">
        <v>65</v>
      </c>
      <c r="AO271"/>
    </row>
    <row r="272" spans="1:41" ht="19.5" thickBot="1">
      <c r="A272" s="2"/>
      <c r="B272" s="2"/>
      <c r="C272" s="2"/>
      <c r="D272" s="102"/>
      <c r="E272" s="102"/>
      <c r="F272" s="102"/>
      <c r="G272" s="102"/>
      <c r="H272" s="102"/>
      <c r="I272" s="9"/>
      <c r="J272" s="55">
        <f t="shared" si="99"/>
        <v>0</v>
      </c>
      <c r="K272">
        <v>36</v>
      </c>
      <c r="L272">
        <v>64</v>
      </c>
      <c r="M272" s="2"/>
      <c r="N272" s="55">
        <f t="shared" si="100"/>
        <v>0</v>
      </c>
      <c r="O272">
        <v>36</v>
      </c>
      <c r="P272">
        <v>64</v>
      </c>
      <c r="Q272" s="17"/>
      <c r="R272" s="55">
        <f t="shared" si="101"/>
        <v>0</v>
      </c>
      <c r="S272">
        <v>36</v>
      </c>
      <c r="T272">
        <v>64</v>
      </c>
      <c r="U272" s="17"/>
      <c r="V272" s="55">
        <f t="shared" si="102"/>
        <v>0</v>
      </c>
      <c r="W272">
        <v>36</v>
      </c>
      <c r="X272">
        <v>64</v>
      </c>
      <c r="Y272" s="17"/>
      <c r="Z272" s="55">
        <f t="shared" si="103"/>
        <v>0</v>
      </c>
      <c r="AA272">
        <v>36</v>
      </c>
      <c r="AB272">
        <v>64</v>
      </c>
      <c r="AC272"/>
      <c r="AD272" s="55">
        <f t="shared" si="104"/>
        <v>0</v>
      </c>
      <c r="AE272">
        <v>36</v>
      </c>
      <c r="AF272">
        <v>64</v>
      </c>
      <c r="AG272"/>
      <c r="AH272" s="55">
        <f t="shared" si="105"/>
        <v>0</v>
      </c>
      <c r="AI272">
        <v>36</v>
      </c>
      <c r="AJ272">
        <v>64</v>
      </c>
      <c r="AK272"/>
      <c r="AL272" s="55">
        <f t="shared" si="106"/>
        <v>0</v>
      </c>
      <c r="AM272">
        <v>36</v>
      </c>
      <c r="AN272">
        <v>64</v>
      </c>
      <c r="AO272"/>
    </row>
    <row r="273" spans="1:41" ht="132" thickBot="1">
      <c r="A273" s="8" t="s">
        <v>100</v>
      </c>
      <c r="B273" s="63">
        <f>'پردازش اطلاعات '!AS3</f>
        <v>0</v>
      </c>
      <c r="C273" s="2"/>
      <c r="D273" s="108"/>
      <c r="E273" s="108"/>
      <c r="F273" s="108"/>
      <c r="G273" s="108"/>
      <c r="H273" s="108"/>
      <c r="I273" s="15"/>
      <c r="J273" s="55">
        <f t="shared" si="99"/>
        <v>0</v>
      </c>
      <c r="K273">
        <v>21</v>
      </c>
      <c r="L273">
        <v>79</v>
      </c>
      <c r="M273" s="15"/>
      <c r="N273" s="55">
        <f t="shared" si="100"/>
        <v>0</v>
      </c>
      <c r="O273">
        <v>21</v>
      </c>
      <c r="P273">
        <v>79</v>
      </c>
      <c r="Q273" s="17"/>
      <c r="R273" s="55">
        <f t="shared" si="101"/>
        <v>0</v>
      </c>
      <c r="S273">
        <v>21</v>
      </c>
      <c r="T273">
        <v>79</v>
      </c>
      <c r="U273" s="17"/>
      <c r="V273" s="55">
        <f t="shared" si="102"/>
        <v>0</v>
      </c>
      <c r="W273">
        <v>21</v>
      </c>
      <c r="X273">
        <v>79</v>
      </c>
      <c r="Y273" s="17"/>
      <c r="Z273" s="55">
        <f t="shared" si="103"/>
        <v>0</v>
      </c>
      <c r="AA273">
        <v>21</v>
      </c>
      <c r="AB273">
        <v>79</v>
      </c>
      <c r="AC273"/>
      <c r="AD273" s="55">
        <f t="shared" si="104"/>
        <v>0</v>
      </c>
      <c r="AE273">
        <v>21</v>
      </c>
      <c r="AF273">
        <v>79</v>
      </c>
      <c r="AG273"/>
      <c r="AH273" s="55">
        <f t="shared" si="105"/>
        <v>0</v>
      </c>
      <c r="AI273">
        <v>21</v>
      </c>
      <c r="AJ273">
        <v>79</v>
      </c>
      <c r="AK273"/>
      <c r="AL273" s="55">
        <f t="shared" si="106"/>
        <v>0</v>
      </c>
      <c r="AM273">
        <v>21</v>
      </c>
      <c r="AN273">
        <v>79</v>
      </c>
      <c r="AO273"/>
    </row>
    <row r="274" spans="1:41" ht="18.75">
      <c r="A274" s="6" t="s">
        <v>58</v>
      </c>
      <c r="B274" s="63">
        <f>'پردازش اطلاعات '!O3</f>
        <v>0</v>
      </c>
      <c r="C274" s="2"/>
      <c r="D274" s="106"/>
      <c r="E274" s="106"/>
      <c r="F274" s="106"/>
      <c r="G274" s="106"/>
      <c r="H274" s="106"/>
      <c r="I274" s="12"/>
      <c r="J274" s="55">
        <f t="shared" si="99"/>
        <v>0</v>
      </c>
      <c r="K274">
        <v>22</v>
      </c>
      <c r="L274">
        <v>78</v>
      </c>
      <c r="M274" s="2"/>
      <c r="N274" s="55">
        <f t="shared" si="100"/>
        <v>0</v>
      </c>
      <c r="O274">
        <v>22</v>
      </c>
      <c r="P274">
        <v>78</v>
      </c>
      <c r="Q274" s="17"/>
      <c r="R274" s="55">
        <f t="shared" si="101"/>
        <v>0</v>
      </c>
      <c r="S274">
        <v>22</v>
      </c>
      <c r="T274">
        <v>78</v>
      </c>
      <c r="U274" s="17"/>
      <c r="V274" s="55">
        <f t="shared" si="102"/>
        <v>0</v>
      </c>
      <c r="W274">
        <v>22</v>
      </c>
      <c r="X274">
        <v>78</v>
      </c>
      <c r="Y274" s="17"/>
      <c r="Z274" s="55">
        <f t="shared" si="103"/>
        <v>0</v>
      </c>
      <c r="AA274">
        <v>22</v>
      </c>
      <c r="AB274">
        <v>78</v>
      </c>
      <c r="AC274"/>
      <c r="AD274" s="55">
        <f t="shared" si="104"/>
        <v>0</v>
      </c>
      <c r="AE274">
        <v>22</v>
      </c>
      <c r="AF274">
        <v>78</v>
      </c>
      <c r="AG274"/>
      <c r="AH274" s="55">
        <f t="shared" si="105"/>
        <v>0</v>
      </c>
      <c r="AI274">
        <v>22</v>
      </c>
      <c r="AJ274">
        <v>78</v>
      </c>
      <c r="AK274"/>
      <c r="AL274" s="55">
        <f t="shared" si="106"/>
        <v>0</v>
      </c>
      <c r="AM274">
        <v>22</v>
      </c>
      <c r="AN274">
        <v>78</v>
      </c>
      <c r="AO274"/>
    </row>
    <row r="275" spans="1:41" ht="18.75">
      <c r="A275" s="4" t="s">
        <v>59</v>
      </c>
      <c r="B275" s="63">
        <f>'پردازش اطلاعات '!P3</f>
        <v>0</v>
      </c>
      <c r="C275" s="2"/>
      <c r="D275" s="106"/>
      <c r="E275" s="106"/>
      <c r="F275" s="106"/>
      <c r="G275" s="106"/>
      <c r="H275" s="106"/>
      <c r="I275" s="12"/>
      <c r="J275" s="55">
        <f t="shared" si="99"/>
        <v>0</v>
      </c>
      <c r="K275">
        <v>23</v>
      </c>
      <c r="L275">
        <v>77</v>
      </c>
      <c r="M275" s="2"/>
      <c r="N275" s="55">
        <f t="shared" si="100"/>
        <v>0</v>
      </c>
      <c r="O275">
        <v>23</v>
      </c>
      <c r="P275">
        <v>77</v>
      </c>
      <c r="Q275" s="17"/>
      <c r="R275" s="55">
        <f t="shared" si="101"/>
        <v>0</v>
      </c>
      <c r="S275">
        <v>23</v>
      </c>
      <c r="T275">
        <v>77</v>
      </c>
      <c r="U275" s="17"/>
      <c r="V275" s="55">
        <f t="shared" si="102"/>
        <v>0</v>
      </c>
      <c r="W275">
        <v>23</v>
      </c>
      <c r="X275">
        <v>77</v>
      </c>
      <c r="Y275" s="17"/>
      <c r="Z275" s="55">
        <f t="shared" si="103"/>
        <v>0</v>
      </c>
      <c r="AA275">
        <v>23</v>
      </c>
      <c r="AB275">
        <v>77</v>
      </c>
      <c r="AC275"/>
      <c r="AD275" s="55">
        <f t="shared" si="104"/>
        <v>0</v>
      </c>
      <c r="AE275">
        <v>23</v>
      </c>
      <c r="AF275">
        <v>77</v>
      </c>
      <c r="AG275"/>
      <c r="AH275" s="55">
        <f t="shared" si="105"/>
        <v>0</v>
      </c>
      <c r="AI275">
        <v>23</v>
      </c>
      <c r="AJ275">
        <v>77</v>
      </c>
      <c r="AK275"/>
      <c r="AL275" s="55">
        <f t="shared" si="106"/>
        <v>0</v>
      </c>
      <c r="AM275">
        <v>23</v>
      </c>
      <c r="AN275">
        <v>77</v>
      </c>
      <c r="AO275"/>
    </row>
    <row r="276" spans="1:41" ht="18.75">
      <c r="A276" s="4" t="s">
        <v>80</v>
      </c>
      <c r="B276" s="63">
        <f>'پردازش اطلاعات '!Q3</f>
        <v>0</v>
      </c>
      <c r="C276" s="2"/>
      <c r="D276" s="106"/>
      <c r="E276" s="106"/>
      <c r="F276" s="106"/>
      <c r="G276" s="106"/>
      <c r="H276" s="106"/>
      <c r="I276" s="12"/>
      <c r="J276" s="55">
        <f t="shared" si="99"/>
        <v>0</v>
      </c>
      <c r="K276">
        <v>24</v>
      </c>
      <c r="L276">
        <v>76</v>
      </c>
      <c r="M276" s="2"/>
      <c r="N276" s="55">
        <f t="shared" si="100"/>
        <v>0</v>
      </c>
      <c r="O276">
        <v>24</v>
      </c>
      <c r="P276">
        <v>76</v>
      </c>
      <c r="Q276" s="18" t="e">
        <f>[1]EQ!BL1</f>
        <v>#REF!</v>
      </c>
      <c r="R276" s="55">
        <f t="shared" si="101"/>
        <v>0</v>
      </c>
      <c r="S276">
        <v>24</v>
      </c>
      <c r="T276">
        <v>76</v>
      </c>
      <c r="U276" s="17"/>
      <c r="V276" s="55">
        <f t="shared" si="102"/>
        <v>0</v>
      </c>
      <c r="W276">
        <v>24</v>
      </c>
      <c r="X276">
        <v>76</v>
      </c>
      <c r="Y276" s="17"/>
      <c r="Z276" s="55">
        <f t="shared" si="103"/>
        <v>0</v>
      </c>
      <c r="AA276">
        <v>24</v>
      </c>
      <c r="AB276">
        <v>76</v>
      </c>
      <c r="AC276"/>
      <c r="AD276" s="55">
        <f t="shared" si="104"/>
        <v>0</v>
      </c>
      <c r="AE276">
        <v>24</v>
      </c>
      <c r="AF276">
        <v>76</v>
      </c>
      <c r="AG276"/>
      <c r="AH276" s="55">
        <f t="shared" si="105"/>
        <v>0</v>
      </c>
      <c r="AI276">
        <v>24</v>
      </c>
      <c r="AJ276">
        <v>76</v>
      </c>
      <c r="AK276"/>
      <c r="AL276" s="55">
        <f t="shared" si="106"/>
        <v>0</v>
      </c>
      <c r="AM276">
        <v>24</v>
      </c>
      <c r="AN276">
        <v>76</v>
      </c>
      <c r="AO276"/>
    </row>
    <row r="277" spans="1:41" ht="18.75">
      <c r="A277" s="4" t="s">
        <v>98</v>
      </c>
      <c r="B277" s="63">
        <f>'پردازش اطلاعات '!R3</f>
        <v>0</v>
      </c>
      <c r="C277" s="2"/>
      <c r="D277" s="105"/>
      <c r="E277" s="105"/>
      <c r="F277" s="105"/>
      <c r="G277" s="105"/>
      <c r="H277" s="105"/>
      <c r="I277" s="35"/>
      <c r="J277" s="55">
        <f t="shared" ref="J277:J308" si="107">IF($C$249=K277,L277,0)</f>
        <v>0</v>
      </c>
      <c r="K277">
        <v>25</v>
      </c>
      <c r="L277">
        <v>75</v>
      </c>
      <c r="M277" s="2"/>
      <c r="N277" s="55">
        <f t="shared" ref="N277:N308" si="108">IF($C$250=O277,P277,0)</f>
        <v>0</v>
      </c>
      <c r="O277">
        <v>25</v>
      </c>
      <c r="P277">
        <v>75</v>
      </c>
      <c r="Q277" s="21" t="e">
        <f>[1]EQ!BL2</f>
        <v>#REF!</v>
      </c>
      <c r="R277" s="55">
        <f t="shared" ref="R277:R308" si="109">IF($C$251=S277,T277,0)</f>
        <v>0</v>
      </c>
      <c r="S277">
        <v>25</v>
      </c>
      <c r="T277">
        <v>75</v>
      </c>
      <c r="U277" s="17"/>
      <c r="V277" s="55">
        <f t="shared" ref="V277:V308" si="110">IF($C$252=W277,X277,0)</f>
        <v>0</v>
      </c>
      <c r="W277">
        <v>25</v>
      </c>
      <c r="X277">
        <v>75</v>
      </c>
      <c r="Y277" s="17"/>
      <c r="Z277" s="55">
        <f t="shared" ref="Z277:Z308" si="111">IF($C$253=AA277,AB277,0)</f>
        <v>0</v>
      </c>
      <c r="AA277">
        <v>25</v>
      </c>
      <c r="AB277">
        <v>75</v>
      </c>
      <c r="AC277"/>
      <c r="AD277" s="55">
        <f t="shared" ref="AD277:AD308" si="112">IF($C$254=AE277,AF277,0)</f>
        <v>0</v>
      </c>
      <c r="AE277">
        <v>25</v>
      </c>
      <c r="AF277">
        <v>75</v>
      </c>
      <c r="AG277"/>
      <c r="AH277" s="55">
        <f t="shared" ref="AH277:AH308" si="113">IF($C$255=AI277,AJ277,0)</f>
        <v>0</v>
      </c>
      <c r="AI277">
        <v>25</v>
      </c>
      <c r="AJ277">
        <v>75</v>
      </c>
      <c r="AK277"/>
      <c r="AL277" s="55">
        <f t="shared" ref="AL277:AL308" si="114">IF($C$270=AM277,AN277,0)</f>
        <v>0</v>
      </c>
      <c r="AM277">
        <v>25</v>
      </c>
      <c r="AN277">
        <v>75</v>
      </c>
      <c r="AO277"/>
    </row>
    <row r="278" spans="1:41" ht="18.75">
      <c r="A278" s="4" t="s">
        <v>62</v>
      </c>
      <c r="B278" s="63">
        <f>'پردازش اطلاعات '!S3</f>
        <v>0</v>
      </c>
      <c r="C278" s="2"/>
      <c r="D278" s="106"/>
      <c r="E278" s="106"/>
      <c r="F278" s="106"/>
      <c r="G278" s="106"/>
      <c r="H278" s="106"/>
      <c r="I278" s="12"/>
      <c r="J278" s="55">
        <f t="shared" si="107"/>
        <v>0</v>
      </c>
      <c r="K278">
        <v>26</v>
      </c>
      <c r="L278">
        <v>74</v>
      </c>
      <c r="M278" s="2"/>
      <c r="N278" s="55">
        <f t="shared" si="108"/>
        <v>0</v>
      </c>
      <c r="O278">
        <v>26</v>
      </c>
      <c r="P278">
        <v>74</v>
      </c>
      <c r="Q278" s="17"/>
      <c r="R278" s="55">
        <f t="shared" si="109"/>
        <v>0</v>
      </c>
      <c r="S278">
        <v>26</v>
      </c>
      <c r="T278">
        <v>74</v>
      </c>
      <c r="U278" s="17"/>
      <c r="V278" s="55">
        <f t="shared" si="110"/>
        <v>0</v>
      </c>
      <c r="W278">
        <v>26</v>
      </c>
      <c r="X278">
        <v>74</v>
      </c>
      <c r="Y278" s="17"/>
      <c r="Z278" s="55">
        <f t="shared" si="111"/>
        <v>0</v>
      </c>
      <c r="AA278">
        <v>26</v>
      </c>
      <c r="AB278">
        <v>74</v>
      </c>
      <c r="AC278"/>
      <c r="AD278" s="55">
        <f t="shared" si="112"/>
        <v>0</v>
      </c>
      <c r="AE278">
        <v>26</v>
      </c>
      <c r="AF278">
        <v>74</v>
      </c>
      <c r="AG278"/>
      <c r="AH278" s="55">
        <f t="shared" si="113"/>
        <v>0</v>
      </c>
      <c r="AI278">
        <v>26</v>
      </c>
      <c r="AJ278">
        <v>74</v>
      </c>
      <c r="AK278"/>
      <c r="AL278" s="55">
        <f t="shared" si="114"/>
        <v>0</v>
      </c>
      <c r="AM278">
        <v>26</v>
      </c>
      <c r="AN278">
        <v>74</v>
      </c>
      <c r="AO278"/>
    </row>
    <row r="279" spans="1:41" ht="19.5" thickBot="1">
      <c r="A279" s="5" t="s">
        <v>63</v>
      </c>
      <c r="B279" s="63">
        <f>'پردازش اطلاعات '!T3</f>
        <v>0</v>
      </c>
      <c r="C279" s="2"/>
      <c r="D279" s="106"/>
      <c r="E279" s="106"/>
      <c r="F279" s="106"/>
      <c r="G279" s="106"/>
      <c r="H279" s="106"/>
      <c r="I279" s="12"/>
      <c r="J279" s="55">
        <f t="shared" si="107"/>
        <v>0</v>
      </c>
      <c r="K279">
        <v>27</v>
      </c>
      <c r="L279">
        <v>73</v>
      </c>
      <c r="M279" s="2"/>
      <c r="N279" s="55">
        <f t="shared" si="108"/>
        <v>0</v>
      </c>
      <c r="O279">
        <v>27</v>
      </c>
      <c r="P279">
        <v>73</v>
      </c>
      <c r="Q279" s="17"/>
      <c r="R279" s="55">
        <f t="shared" si="109"/>
        <v>0</v>
      </c>
      <c r="S279">
        <v>27</v>
      </c>
      <c r="T279">
        <v>73</v>
      </c>
      <c r="U279" s="17"/>
      <c r="V279" s="55">
        <f t="shared" si="110"/>
        <v>0</v>
      </c>
      <c r="W279">
        <v>27</v>
      </c>
      <c r="X279">
        <v>73</v>
      </c>
      <c r="Y279" s="17"/>
      <c r="Z279" s="55">
        <f t="shared" si="111"/>
        <v>0</v>
      </c>
      <c r="AA279">
        <v>27</v>
      </c>
      <c r="AB279">
        <v>73</v>
      </c>
      <c r="AC279"/>
      <c r="AD279" s="55">
        <f t="shared" si="112"/>
        <v>0</v>
      </c>
      <c r="AE279">
        <v>27</v>
      </c>
      <c r="AF279">
        <v>73</v>
      </c>
      <c r="AG279"/>
      <c r="AH279" s="55">
        <f t="shared" si="113"/>
        <v>0</v>
      </c>
      <c r="AI279">
        <v>27</v>
      </c>
      <c r="AJ279">
        <v>73</v>
      </c>
      <c r="AK279"/>
      <c r="AL279" s="55">
        <f t="shared" si="114"/>
        <v>0</v>
      </c>
      <c r="AM279">
        <v>27</v>
      </c>
      <c r="AN279">
        <v>73</v>
      </c>
      <c r="AO279"/>
    </row>
    <row r="280" spans="1:41" ht="19.5" thickBot="1">
      <c r="A280" s="2"/>
      <c r="B280" s="2"/>
      <c r="C280" s="2"/>
      <c r="D280" s="102"/>
      <c r="E280" s="102"/>
      <c r="F280" s="102"/>
      <c r="G280" s="102"/>
      <c r="H280" s="102"/>
      <c r="I280" s="9"/>
      <c r="J280" s="55">
        <f t="shared" si="107"/>
        <v>0</v>
      </c>
      <c r="K280">
        <v>28</v>
      </c>
      <c r="L280">
        <v>72</v>
      </c>
      <c r="M280" s="2"/>
      <c r="N280" s="55">
        <f t="shared" si="108"/>
        <v>0</v>
      </c>
      <c r="O280">
        <v>28</v>
      </c>
      <c r="P280">
        <v>72</v>
      </c>
      <c r="Q280" s="17"/>
      <c r="R280" s="55">
        <f t="shared" si="109"/>
        <v>0</v>
      </c>
      <c r="S280">
        <v>28</v>
      </c>
      <c r="T280">
        <v>72</v>
      </c>
      <c r="U280" s="17"/>
      <c r="V280" s="55">
        <f t="shared" si="110"/>
        <v>0</v>
      </c>
      <c r="W280">
        <v>28</v>
      </c>
      <c r="X280">
        <v>72</v>
      </c>
      <c r="Y280" s="17"/>
      <c r="Z280" s="55">
        <f t="shared" si="111"/>
        <v>0</v>
      </c>
      <c r="AA280">
        <v>28</v>
      </c>
      <c r="AB280">
        <v>72</v>
      </c>
      <c r="AC280"/>
      <c r="AD280" s="55">
        <f t="shared" si="112"/>
        <v>0</v>
      </c>
      <c r="AE280">
        <v>28</v>
      </c>
      <c r="AF280">
        <v>72</v>
      </c>
      <c r="AG280"/>
      <c r="AH280" s="55">
        <f t="shared" si="113"/>
        <v>0</v>
      </c>
      <c r="AI280">
        <v>28</v>
      </c>
      <c r="AJ280">
        <v>72</v>
      </c>
      <c r="AK280"/>
      <c r="AL280" s="55">
        <f t="shared" si="114"/>
        <v>0</v>
      </c>
      <c r="AM280">
        <v>28</v>
      </c>
      <c r="AN280">
        <v>72</v>
      </c>
      <c r="AO280"/>
    </row>
    <row r="281" spans="1:41" ht="19.5" thickBot="1">
      <c r="A281" s="7" t="s">
        <v>101</v>
      </c>
      <c r="B281" s="63">
        <f>'پردازش اطلاعات '!AV3</f>
        <v>0</v>
      </c>
      <c r="C281" s="2"/>
      <c r="D281" s="108"/>
      <c r="E281" s="108"/>
      <c r="F281" s="108"/>
      <c r="G281" s="108"/>
      <c r="H281" s="108"/>
      <c r="I281" s="15"/>
      <c r="J281" s="55">
        <f t="shared" si="107"/>
        <v>0</v>
      </c>
      <c r="K281">
        <v>37</v>
      </c>
      <c r="L281">
        <v>63</v>
      </c>
      <c r="M281" s="15"/>
      <c r="N281" s="55">
        <f t="shared" si="108"/>
        <v>0</v>
      </c>
      <c r="O281">
        <v>37</v>
      </c>
      <c r="P281">
        <v>63</v>
      </c>
      <c r="Q281" s="17"/>
      <c r="R281" s="55">
        <f t="shared" si="109"/>
        <v>0</v>
      </c>
      <c r="S281">
        <v>37</v>
      </c>
      <c r="T281">
        <v>63</v>
      </c>
      <c r="U281" s="17"/>
      <c r="V281" s="55">
        <f t="shared" si="110"/>
        <v>0</v>
      </c>
      <c r="W281">
        <v>37</v>
      </c>
      <c r="X281">
        <v>63</v>
      </c>
      <c r="Y281" s="17"/>
      <c r="Z281" s="55">
        <f t="shared" si="111"/>
        <v>0</v>
      </c>
      <c r="AA281">
        <v>37</v>
      </c>
      <c r="AB281">
        <v>63</v>
      </c>
      <c r="AC281"/>
      <c r="AD281" s="55">
        <f t="shared" si="112"/>
        <v>0</v>
      </c>
      <c r="AE281">
        <v>37</v>
      </c>
      <c r="AF281">
        <v>63</v>
      </c>
      <c r="AG281"/>
      <c r="AH281" s="55">
        <f t="shared" si="113"/>
        <v>0</v>
      </c>
      <c r="AI281">
        <v>37</v>
      </c>
      <c r="AJ281">
        <v>63</v>
      </c>
      <c r="AK281"/>
      <c r="AL281" s="55">
        <f t="shared" si="114"/>
        <v>0</v>
      </c>
      <c r="AM281">
        <v>37</v>
      </c>
      <c r="AN281">
        <v>63</v>
      </c>
      <c r="AO281"/>
    </row>
    <row r="282" spans="1:41" ht="18.75">
      <c r="A282" s="6" t="s">
        <v>40</v>
      </c>
      <c r="B282" s="63">
        <f>'پردازش اطلاعات '!AG3</f>
        <v>0</v>
      </c>
      <c r="C282" s="2"/>
      <c r="D282" s="106"/>
      <c r="E282" s="106"/>
      <c r="F282" s="106"/>
      <c r="G282" s="106"/>
      <c r="H282" s="106"/>
      <c r="I282" s="12"/>
      <c r="J282" s="55">
        <f t="shared" si="107"/>
        <v>0</v>
      </c>
      <c r="K282">
        <v>38</v>
      </c>
      <c r="L282">
        <v>62</v>
      </c>
      <c r="M282" s="2"/>
      <c r="N282" s="55">
        <f t="shared" si="108"/>
        <v>0</v>
      </c>
      <c r="O282">
        <v>38</v>
      </c>
      <c r="P282">
        <v>62</v>
      </c>
      <c r="Q282" s="17"/>
      <c r="R282" s="55">
        <f t="shared" si="109"/>
        <v>0</v>
      </c>
      <c r="S282">
        <v>38</v>
      </c>
      <c r="T282">
        <v>62</v>
      </c>
      <c r="U282" s="17"/>
      <c r="V282" s="55">
        <f t="shared" si="110"/>
        <v>0</v>
      </c>
      <c r="W282">
        <v>38</v>
      </c>
      <c r="X282">
        <v>62</v>
      </c>
      <c r="Y282" s="17"/>
      <c r="Z282" s="55">
        <f t="shared" si="111"/>
        <v>0</v>
      </c>
      <c r="AA282">
        <v>38</v>
      </c>
      <c r="AB282">
        <v>62</v>
      </c>
      <c r="AC282"/>
      <c r="AD282" s="55">
        <f t="shared" si="112"/>
        <v>0</v>
      </c>
      <c r="AE282">
        <v>38</v>
      </c>
      <c r="AF282">
        <v>62</v>
      </c>
      <c r="AG282"/>
      <c r="AH282" s="55">
        <f t="shared" si="113"/>
        <v>0</v>
      </c>
      <c r="AI282">
        <v>38</v>
      </c>
      <c r="AJ282">
        <v>62</v>
      </c>
      <c r="AK282"/>
      <c r="AL282" s="55">
        <f t="shared" si="114"/>
        <v>0</v>
      </c>
      <c r="AM282">
        <v>38</v>
      </c>
      <c r="AN282">
        <v>62</v>
      </c>
      <c r="AO282"/>
    </row>
    <row r="283" spans="1:41" ht="18.75">
      <c r="A283" s="4" t="s">
        <v>88</v>
      </c>
      <c r="B283" s="63">
        <f>'پردازش اطلاعات '!AH3</f>
        <v>0</v>
      </c>
      <c r="C283" s="2"/>
      <c r="D283" s="106"/>
      <c r="E283" s="106"/>
      <c r="F283" s="106"/>
      <c r="G283" s="106"/>
      <c r="H283" s="106"/>
      <c r="I283" s="12"/>
      <c r="J283" s="55">
        <f t="shared" si="107"/>
        <v>0</v>
      </c>
      <c r="K283">
        <v>39</v>
      </c>
      <c r="L283">
        <v>61</v>
      </c>
      <c r="M283" s="2"/>
      <c r="N283" s="55">
        <f t="shared" si="108"/>
        <v>0</v>
      </c>
      <c r="O283">
        <v>39</v>
      </c>
      <c r="P283">
        <v>61</v>
      </c>
      <c r="Q283" s="17"/>
      <c r="R283" s="55">
        <f t="shared" si="109"/>
        <v>0</v>
      </c>
      <c r="S283">
        <v>39</v>
      </c>
      <c r="T283">
        <v>61</v>
      </c>
      <c r="U283" s="17"/>
      <c r="V283" s="55">
        <f t="shared" si="110"/>
        <v>0</v>
      </c>
      <c r="W283">
        <v>39</v>
      </c>
      <c r="X283">
        <v>61</v>
      </c>
      <c r="Y283" s="17"/>
      <c r="Z283" s="55">
        <f t="shared" si="111"/>
        <v>0</v>
      </c>
      <c r="AA283">
        <v>39</v>
      </c>
      <c r="AB283">
        <v>61</v>
      </c>
      <c r="AC283"/>
      <c r="AD283" s="55">
        <f t="shared" si="112"/>
        <v>0</v>
      </c>
      <c r="AE283">
        <v>39</v>
      </c>
      <c r="AF283">
        <v>61</v>
      </c>
      <c r="AG283"/>
      <c r="AH283" s="55">
        <f t="shared" si="113"/>
        <v>0</v>
      </c>
      <c r="AI283">
        <v>39</v>
      </c>
      <c r="AJ283">
        <v>61</v>
      </c>
      <c r="AK283"/>
      <c r="AL283" s="55">
        <f t="shared" si="114"/>
        <v>0</v>
      </c>
      <c r="AM283">
        <v>39</v>
      </c>
      <c r="AN283">
        <v>61</v>
      </c>
      <c r="AO283"/>
    </row>
    <row r="284" spans="1:41" ht="18.75">
      <c r="A284" s="4" t="s">
        <v>89</v>
      </c>
      <c r="B284" s="63">
        <f>'پردازش اطلاعات '!AI3</f>
        <v>0</v>
      </c>
      <c r="C284" s="2"/>
      <c r="D284" s="106"/>
      <c r="E284" s="106"/>
      <c r="F284" s="106"/>
      <c r="G284" s="106"/>
      <c r="H284" s="106"/>
      <c r="I284" s="12"/>
      <c r="J284" s="55">
        <f t="shared" si="107"/>
        <v>0</v>
      </c>
      <c r="K284">
        <v>40</v>
      </c>
      <c r="L284">
        <v>60</v>
      </c>
      <c r="M284" s="2"/>
      <c r="N284" s="55">
        <f t="shared" si="108"/>
        <v>0</v>
      </c>
      <c r="O284">
        <v>40</v>
      </c>
      <c r="P284">
        <v>60</v>
      </c>
      <c r="Q284" s="17"/>
      <c r="R284" s="55">
        <f t="shared" si="109"/>
        <v>0</v>
      </c>
      <c r="S284">
        <v>40</v>
      </c>
      <c r="T284">
        <v>60</v>
      </c>
      <c r="U284" s="17"/>
      <c r="V284" s="55">
        <f t="shared" si="110"/>
        <v>0</v>
      </c>
      <c r="W284">
        <v>40</v>
      </c>
      <c r="X284">
        <v>60</v>
      </c>
      <c r="Y284" s="17"/>
      <c r="Z284" s="55">
        <f t="shared" si="111"/>
        <v>0</v>
      </c>
      <c r="AA284">
        <v>40</v>
      </c>
      <c r="AB284">
        <v>60</v>
      </c>
      <c r="AC284"/>
      <c r="AD284" s="55">
        <f t="shared" si="112"/>
        <v>0</v>
      </c>
      <c r="AE284">
        <v>40</v>
      </c>
      <c r="AF284">
        <v>60</v>
      </c>
      <c r="AG284"/>
      <c r="AH284" s="55">
        <f t="shared" si="113"/>
        <v>0</v>
      </c>
      <c r="AI284">
        <v>40</v>
      </c>
      <c r="AJ284">
        <v>60</v>
      </c>
      <c r="AK284"/>
      <c r="AL284" s="55">
        <f t="shared" si="114"/>
        <v>0</v>
      </c>
      <c r="AM284">
        <v>40</v>
      </c>
      <c r="AN284">
        <v>60</v>
      </c>
      <c r="AO284"/>
    </row>
    <row r="285" spans="1:41" ht="18.75">
      <c r="A285" s="4" t="s">
        <v>90</v>
      </c>
      <c r="B285" s="63">
        <f>'پردازش اطلاعات '!AJ3</f>
        <v>0</v>
      </c>
      <c r="C285" s="2"/>
      <c r="D285" s="106"/>
      <c r="E285" s="106"/>
      <c r="F285" s="106"/>
      <c r="G285" s="106"/>
      <c r="H285" s="106"/>
      <c r="I285" s="12"/>
      <c r="J285" s="55">
        <f t="shared" si="107"/>
        <v>0</v>
      </c>
      <c r="K285">
        <v>41</v>
      </c>
      <c r="L285">
        <v>59</v>
      </c>
      <c r="M285" s="2"/>
      <c r="N285" s="55">
        <f t="shared" si="108"/>
        <v>0</v>
      </c>
      <c r="O285">
        <v>41</v>
      </c>
      <c r="P285">
        <v>59</v>
      </c>
      <c r="Q285" s="17"/>
      <c r="R285" s="55">
        <f t="shared" si="109"/>
        <v>0</v>
      </c>
      <c r="S285">
        <v>41</v>
      </c>
      <c r="T285">
        <v>59</v>
      </c>
      <c r="U285" s="17"/>
      <c r="V285" s="55">
        <f t="shared" si="110"/>
        <v>0</v>
      </c>
      <c r="W285">
        <v>41</v>
      </c>
      <c r="X285">
        <v>59</v>
      </c>
      <c r="Y285" s="17"/>
      <c r="Z285" s="55">
        <f t="shared" si="111"/>
        <v>0</v>
      </c>
      <c r="AA285">
        <v>41</v>
      </c>
      <c r="AB285">
        <v>59</v>
      </c>
      <c r="AC285"/>
      <c r="AD285" s="55">
        <f t="shared" si="112"/>
        <v>0</v>
      </c>
      <c r="AE285">
        <v>41</v>
      </c>
      <c r="AF285">
        <v>59</v>
      </c>
      <c r="AG285"/>
      <c r="AH285" s="55">
        <f t="shared" si="113"/>
        <v>0</v>
      </c>
      <c r="AI285">
        <v>41</v>
      </c>
      <c r="AJ285">
        <v>59</v>
      </c>
      <c r="AK285"/>
      <c r="AL285" s="55">
        <f t="shared" si="114"/>
        <v>0</v>
      </c>
      <c r="AM285">
        <v>41</v>
      </c>
      <c r="AN285">
        <v>59</v>
      </c>
      <c r="AO285"/>
    </row>
    <row r="286" spans="1:41" ht="18.75">
      <c r="A286" s="4" t="s">
        <v>51</v>
      </c>
      <c r="B286" s="63">
        <f>'پردازش اطلاعات '!AK3</f>
        <v>0</v>
      </c>
      <c r="C286" s="2"/>
      <c r="D286" s="106"/>
      <c r="E286" s="106"/>
      <c r="F286" s="106"/>
      <c r="G286" s="106"/>
      <c r="H286" s="106"/>
      <c r="I286" s="12"/>
      <c r="J286" s="55">
        <f t="shared" si="107"/>
        <v>0</v>
      </c>
      <c r="K286">
        <v>42</v>
      </c>
      <c r="L286">
        <v>58</v>
      </c>
      <c r="M286" s="2"/>
      <c r="N286" s="55">
        <f t="shared" si="108"/>
        <v>0</v>
      </c>
      <c r="O286">
        <v>42</v>
      </c>
      <c r="P286">
        <v>58</v>
      </c>
      <c r="Q286" s="17"/>
      <c r="R286" s="55">
        <f t="shared" si="109"/>
        <v>0</v>
      </c>
      <c r="S286">
        <v>42</v>
      </c>
      <c r="T286">
        <v>58</v>
      </c>
      <c r="U286" s="17"/>
      <c r="V286" s="55">
        <f t="shared" si="110"/>
        <v>0</v>
      </c>
      <c r="W286">
        <v>42</v>
      </c>
      <c r="X286">
        <v>58</v>
      </c>
      <c r="Y286" s="17"/>
      <c r="Z286" s="55">
        <f t="shared" si="111"/>
        <v>0</v>
      </c>
      <c r="AA286">
        <v>42</v>
      </c>
      <c r="AB286">
        <v>58</v>
      </c>
      <c r="AC286"/>
      <c r="AD286" s="55">
        <f t="shared" si="112"/>
        <v>0</v>
      </c>
      <c r="AE286">
        <v>42</v>
      </c>
      <c r="AF286">
        <v>58</v>
      </c>
      <c r="AG286"/>
      <c r="AH286" s="55">
        <f t="shared" si="113"/>
        <v>0</v>
      </c>
      <c r="AI286">
        <v>42</v>
      </c>
      <c r="AJ286">
        <v>58</v>
      </c>
      <c r="AK286"/>
      <c r="AL286" s="55">
        <f t="shared" si="114"/>
        <v>0</v>
      </c>
      <c r="AM286">
        <v>42</v>
      </c>
      <c r="AN286">
        <v>58</v>
      </c>
      <c r="AO286"/>
    </row>
    <row r="287" spans="1:41" ht="19.5" thickBot="1">
      <c r="A287" s="5" t="s">
        <v>44</v>
      </c>
      <c r="B287" s="63">
        <f>'پردازش اطلاعات '!AL3</f>
        <v>0</v>
      </c>
      <c r="C287" s="2"/>
      <c r="D287" s="106"/>
      <c r="E287" s="106"/>
      <c r="F287" s="106"/>
      <c r="G287" s="106"/>
      <c r="H287" s="106"/>
      <c r="I287" s="12"/>
      <c r="J287" s="55">
        <f t="shared" si="107"/>
        <v>0</v>
      </c>
      <c r="K287">
        <v>43</v>
      </c>
      <c r="L287">
        <v>57</v>
      </c>
      <c r="M287" s="2"/>
      <c r="N287" s="55">
        <f t="shared" si="108"/>
        <v>0</v>
      </c>
      <c r="O287">
        <v>43</v>
      </c>
      <c r="P287">
        <v>57</v>
      </c>
      <c r="Q287" s="17"/>
      <c r="R287" s="55">
        <f t="shared" si="109"/>
        <v>0</v>
      </c>
      <c r="S287">
        <v>43</v>
      </c>
      <c r="T287">
        <v>57</v>
      </c>
      <c r="U287" s="17"/>
      <c r="V287" s="55">
        <f t="shared" si="110"/>
        <v>0</v>
      </c>
      <c r="W287">
        <v>43</v>
      </c>
      <c r="X287">
        <v>57</v>
      </c>
      <c r="Y287" s="17"/>
      <c r="Z287" s="55">
        <f t="shared" si="111"/>
        <v>0</v>
      </c>
      <c r="AA287">
        <v>43</v>
      </c>
      <c r="AB287">
        <v>57</v>
      </c>
      <c r="AC287"/>
      <c r="AD287" s="55">
        <f t="shared" si="112"/>
        <v>0</v>
      </c>
      <c r="AE287">
        <v>43</v>
      </c>
      <c r="AF287">
        <v>57</v>
      </c>
      <c r="AG287"/>
      <c r="AH287" s="55">
        <f t="shared" si="113"/>
        <v>0</v>
      </c>
      <c r="AI287">
        <v>43</v>
      </c>
      <c r="AJ287">
        <v>57</v>
      </c>
      <c r="AK287"/>
      <c r="AL287" s="55">
        <f t="shared" si="114"/>
        <v>0</v>
      </c>
      <c r="AM287">
        <v>43</v>
      </c>
      <c r="AN287">
        <v>57</v>
      </c>
      <c r="AO287"/>
    </row>
    <row r="288" spans="1:41" ht="18.75">
      <c r="A288" s="3"/>
      <c r="B288" s="3"/>
      <c r="C288" s="3"/>
      <c r="D288" s="109"/>
      <c r="E288" s="109"/>
      <c r="F288" s="109"/>
      <c r="G288" s="109"/>
      <c r="H288" s="109"/>
      <c r="I288" s="10"/>
      <c r="J288" s="55">
        <f t="shared" si="107"/>
        <v>0</v>
      </c>
      <c r="K288">
        <v>44</v>
      </c>
      <c r="L288">
        <v>56</v>
      </c>
      <c r="M288" s="3"/>
      <c r="N288" s="55">
        <f t="shared" si="108"/>
        <v>0</v>
      </c>
      <c r="O288">
        <v>44</v>
      </c>
      <c r="P288">
        <v>56</v>
      </c>
      <c r="Q288" s="17"/>
      <c r="R288" s="55">
        <f t="shared" si="109"/>
        <v>0</v>
      </c>
      <c r="S288">
        <v>44</v>
      </c>
      <c r="T288">
        <v>56</v>
      </c>
      <c r="U288" s="17"/>
      <c r="V288" s="55">
        <f t="shared" si="110"/>
        <v>0</v>
      </c>
      <c r="W288">
        <v>44</v>
      </c>
      <c r="X288">
        <v>56</v>
      </c>
      <c r="Y288" s="17"/>
      <c r="Z288" s="55">
        <f t="shared" si="111"/>
        <v>0</v>
      </c>
      <c r="AA288">
        <v>44</v>
      </c>
      <c r="AB288">
        <v>56</v>
      </c>
      <c r="AC288"/>
      <c r="AD288" s="55">
        <f t="shared" si="112"/>
        <v>0</v>
      </c>
      <c r="AE288">
        <v>44</v>
      </c>
      <c r="AF288">
        <v>56</v>
      </c>
      <c r="AG288"/>
      <c r="AH288" s="55">
        <f t="shared" si="113"/>
        <v>0</v>
      </c>
      <c r="AI288">
        <v>44</v>
      </c>
      <c r="AJ288">
        <v>56</v>
      </c>
      <c r="AK288"/>
      <c r="AL288" s="55">
        <f t="shared" si="114"/>
        <v>0</v>
      </c>
      <c r="AM288">
        <v>44</v>
      </c>
      <c r="AN288">
        <v>56</v>
      </c>
      <c r="AO288"/>
    </row>
    <row r="289" spans="1:41" ht="18.75">
      <c r="A289" s="2"/>
      <c r="B289" s="2"/>
      <c r="C289" s="2"/>
      <c r="D289" s="102"/>
      <c r="E289" s="102"/>
      <c r="F289" s="102"/>
      <c r="G289" s="102"/>
      <c r="H289" s="102"/>
      <c r="I289" s="9"/>
      <c r="J289" s="55">
        <f t="shared" si="107"/>
        <v>0</v>
      </c>
      <c r="K289">
        <v>45</v>
      </c>
      <c r="L289">
        <v>55</v>
      </c>
      <c r="M289" s="2"/>
      <c r="N289" s="55">
        <f t="shared" si="108"/>
        <v>0</v>
      </c>
      <c r="O289">
        <v>45</v>
      </c>
      <c r="P289">
        <v>55</v>
      </c>
      <c r="Q289" s="17"/>
      <c r="R289" s="55">
        <f t="shared" si="109"/>
        <v>0</v>
      </c>
      <c r="S289">
        <v>45</v>
      </c>
      <c r="T289">
        <v>55</v>
      </c>
      <c r="U289" s="17"/>
      <c r="V289" s="55">
        <f t="shared" si="110"/>
        <v>0</v>
      </c>
      <c r="W289">
        <v>45</v>
      </c>
      <c r="X289">
        <v>55</v>
      </c>
      <c r="Y289" s="17"/>
      <c r="Z289" s="55">
        <f t="shared" si="111"/>
        <v>0</v>
      </c>
      <c r="AA289">
        <v>45</v>
      </c>
      <c r="AB289">
        <v>55</v>
      </c>
      <c r="AC289"/>
      <c r="AD289" s="55">
        <f t="shared" si="112"/>
        <v>0</v>
      </c>
      <c r="AE289">
        <v>45</v>
      </c>
      <c r="AF289">
        <v>55</v>
      </c>
      <c r="AG289"/>
      <c r="AH289" s="55">
        <f t="shared" si="113"/>
        <v>0</v>
      </c>
      <c r="AI289">
        <v>45</v>
      </c>
      <c r="AJ289">
        <v>55</v>
      </c>
      <c r="AK289"/>
      <c r="AL289" s="55">
        <f t="shared" si="114"/>
        <v>0</v>
      </c>
      <c r="AM289">
        <v>45</v>
      </c>
      <c r="AN289">
        <v>55</v>
      </c>
      <c r="AO289"/>
    </row>
    <row r="290" spans="1:41" ht="18.75">
      <c r="A290" s="2"/>
      <c r="B290" s="2"/>
      <c r="C290" s="2"/>
      <c r="D290" s="102"/>
      <c r="E290" s="102"/>
      <c r="F290" s="102"/>
      <c r="G290" s="102"/>
      <c r="H290" s="102"/>
      <c r="I290" s="9"/>
      <c r="J290" s="55">
        <f t="shared" si="107"/>
        <v>0</v>
      </c>
      <c r="K290">
        <v>46</v>
      </c>
      <c r="L290">
        <v>54</v>
      </c>
      <c r="M290" s="2"/>
      <c r="N290" s="55">
        <f t="shared" si="108"/>
        <v>0</v>
      </c>
      <c r="O290">
        <v>46</v>
      </c>
      <c r="P290">
        <v>54</v>
      </c>
      <c r="Q290" s="17"/>
      <c r="R290" s="55">
        <f t="shared" si="109"/>
        <v>0</v>
      </c>
      <c r="S290">
        <v>46</v>
      </c>
      <c r="T290">
        <v>54</v>
      </c>
      <c r="U290" s="17"/>
      <c r="V290" s="55">
        <f t="shared" si="110"/>
        <v>0</v>
      </c>
      <c r="W290">
        <v>46</v>
      </c>
      <c r="X290">
        <v>54</v>
      </c>
      <c r="Y290" s="17"/>
      <c r="Z290" s="55">
        <f t="shared" si="111"/>
        <v>0</v>
      </c>
      <c r="AA290">
        <v>46</v>
      </c>
      <c r="AB290">
        <v>54</v>
      </c>
      <c r="AC290"/>
      <c r="AD290" s="55">
        <f t="shared" si="112"/>
        <v>0</v>
      </c>
      <c r="AE290">
        <v>46</v>
      </c>
      <c r="AF290">
        <v>54</v>
      </c>
      <c r="AG290"/>
      <c r="AH290" s="55">
        <f t="shared" si="113"/>
        <v>0</v>
      </c>
      <c r="AI290">
        <v>46</v>
      </c>
      <c r="AJ290">
        <v>54</v>
      </c>
      <c r="AK290"/>
      <c r="AL290" s="55">
        <f t="shared" si="114"/>
        <v>0</v>
      </c>
      <c r="AM290">
        <v>46</v>
      </c>
      <c r="AN290">
        <v>54</v>
      </c>
      <c r="AO290"/>
    </row>
    <row r="291" spans="1:41" ht="18.75">
      <c r="A291" s="102"/>
      <c r="B291" s="102"/>
      <c r="C291" s="102"/>
      <c r="D291" s="102"/>
      <c r="E291" s="102"/>
      <c r="F291" s="102"/>
      <c r="G291" s="102"/>
      <c r="H291" s="102"/>
      <c r="I291" s="9"/>
      <c r="J291" s="55">
        <f t="shared" si="107"/>
        <v>0</v>
      </c>
      <c r="K291">
        <v>47</v>
      </c>
      <c r="L291">
        <v>53</v>
      </c>
      <c r="M291" s="2"/>
      <c r="N291" s="55">
        <f t="shared" si="108"/>
        <v>0</v>
      </c>
      <c r="O291">
        <v>47</v>
      </c>
      <c r="P291">
        <v>53</v>
      </c>
      <c r="Q291" s="17"/>
      <c r="R291" s="55">
        <f t="shared" si="109"/>
        <v>0</v>
      </c>
      <c r="S291">
        <v>47</v>
      </c>
      <c r="T291">
        <v>53</v>
      </c>
      <c r="U291" s="17"/>
      <c r="V291" s="55">
        <f t="shared" si="110"/>
        <v>0</v>
      </c>
      <c r="W291">
        <v>47</v>
      </c>
      <c r="X291">
        <v>53</v>
      </c>
      <c r="Y291" s="17"/>
      <c r="Z291" s="55">
        <f t="shared" si="111"/>
        <v>0</v>
      </c>
      <c r="AA291">
        <v>47</v>
      </c>
      <c r="AB291">
        <v>53</v>
      </c>
      <c r="AC291"/>
      <c r="AD291" s="55">
        <f t="shared" si="112"/>
        <v>0</v>
      </c>
      <c r="AE291">
        <v>47</v>
      </c>
      <c r="AF291">
        <v>53</v>
      </c>
      <c r="AG291"/>
      <c r="AH291" s="55">
        <f t="shared" si="113"/>
        <v>0</v>
      </c>
      <c r="AI291">
        <v>47</v>
      </c>
      <c r="AJ291">
        <v>53</v>
      </c>
      <c r="AK291"/>
      <c r="AL291" s="55">
        <f t="shared" si="114"/>
        <v>0</v>
      </c>
      <c r="AM291">
        <v>47</v>
      </c>
      <c r="AN291">
        <v>53</v>
      </c>
      <c r="AO291"/>
    </row>
    <row r="292" spans="1:41" ht="18.75">
      <c r="A292" s="102"/>
      <c r="B292" s="102"/>
      <c r="C292" s="102"/>
      <c r="D292" s="102"/>
      <c r="E292" s="102"/>
      <c r="F292" s="102"/>
      <c r="G292" s="102"/>
      <c r="H292" s="102"/>
      <c r="I292" s="12"/>
      <c r="J292" s="55">
        <f t="shared" si="107"/>
        <v>0</v>
      </c>
      <c r="K292">
        <v>48</v>
      </c>
      <c r="L292">
        <v>52</v>
      </c>
      <c r="M292" s="2"/>
      <c r="N292" s="55">
        <f t="shared" si="108"/>
        <v>0</v>
      </c>
      <c r="O292">
        <v>48</v>
      </c>
      <c r="P292">
        <v>52</v>
      </c>
      <c r="Q292" s="17"/>
      <c r="R292" s="55">
        <f t="shared" si="109"/>
        <v>0</v>
      </c>
      <c r="S292">
        <v>48</v>
      </c>
      <c r="T292">
        <v>52</v>
      </c>
      <c r="U292" s="17"/>
      <c r="V292" s="55">
        <f t="shared" si="110"/>
        <v>0</v>
      </c>
      <c r="W292">
        <v>48</v>
      </c>
      <c r="X292">
        <v>52</v>
      </c>
      <c r="Y292" s="17"/>
      <c r="Z292" s="55">
        <f t="shared" si="111"/>
        <v>0</v>
      </c>
      <c r="AA292">
        <v>48</v>
      </c>
      <c r="AB292">
        <v>52</v>
      </c>
      <c r="AC292"/>
      <c r="AD292" s="55">
        <f t="shared" si="112"/>
        <v>0</v>
      </c>
      <c r="AE292">
        <v>48</v>
      </c>
      <c r="AF292">
        <v>52</v>
      </c>
      <c r="AG292"/>
      <c r="AH292" s="55">
        <f t="shared" si="113"/>
        <v>0</v>
      </c>
      <c r="AI292">
        <v>48</v>
      </c>
      <c r="AJ292">
        <v>52</v>
      </c>
      <c r="AK292"/>
      <c r="AL292" s="55">
        <f t="shared" si="114"/>
        <v>0</v>
      </c>
      <c r="AM292">
        <v>48</v>
      </c>
      <c r="AN292">
        <v>52</v>
      </c>
      <c r="AO292"/>
    </row>
    <row r="293" spans="1:41" ht="18.75">
      <c r="A293" s="102"/>
      <c r="B293" s="102"/>
      <c r="C293" s="102"/>
      <c r="D293" s="102"/>
      <c r="E293" s="102"/>
      <c r="F293" s="102"/>
      <c r="G293" s="102"/>
      <c r="H293" s="102"/>
      <c r="I293" s="12"/>
      <c r="J293" s="55">
        <f t="shared" si="107"/>
        <v>0</v>
      </c>
      <c r="K293">
        <v>49</v>
      </c>
      <c r="L293">
        <v>51</v>
      </c>
      <c r="M293" s="2"/>
      <c r="N293" s="55">
        <f t="shared" si="108"/>
        <v>0</v>
      </c>
      <c r="O293">
        <v>49</v>
      </c>
      <c r="P293">
        <v>51</v>
      </c>
      <c r="Q293" s="17"/>
      <c r="R293" s="55">
        <f t="shared" si="109"/>
        <v>0</v>
      </c>
      <c r="S293">
        <v>49</v>
      </c>
      <c r="T293">
        <v>51</v>
      </c>
      <c r="U293" s="17"/>
      <c r="V293" s="55">
        <f t="shared" si="110"/>
        <v>0</v>
      </c>
      <c r="W293">
        <v>49</v>
      </c>
      <c r="X293">
        <v>51</v>
      </c>
      <c r="Y293" s="17"/>
      <c r="Z293" s="55">
        <f t="shared" si="111"/>
        <v>0</v>
      </c>
      <c r="AA293">
        <v>49</v>
      </c>
      <c r="AB293">
        <v>51</v>
      </c>
      <c r="AC293"/>
      <c r="AD293" s="55">
        <f t="shared" si="112"/>
        <v>0</v>
      </c>
      <c r="AE293">
        <v>49</v>
      </c>
      <c r="AF293">
        <v>51</v>
      </c>
      <c r="AG293"/>
      <c r="AH293" s="55">
        <f t="shared" si="113"/>
        <v>0</v>
      </c>
      <c r="AI293">
        <v>49</v>
      </c>
      <c r="AJ293">
        <v>51</v>
      </c>
      <c r="AK293"/>
      <c r="AL293" s="55">
        <f t="shared" si="114"/>
        <v>0</v>
      </c>
      <c r="AM293">
        <v>49</v>
      </c>
      <c r="AN293">
        <v>51</v>
      </c>
      <c r="AO293"/>
    </row>
    <row r="294" spans="1:41" ht="18.75">
      <c r="A294" s="102"/>
      <c r="B294" s="102"/>
      <c r="C294" s="102"/>
      <c r="D294" s="102"/>
      <c r="E294" s="102"/>
      <c r="F294" s="102"/>
      <c r="G294" s="102"/>
      <c r="H294" s="102"/>
      <c r="I294" s="12"/>
      <c r="J294" s="55">
        <f t="shared" si="107"/>
        <v>0</v>
      </c>
      <c r="K294">
        <v>50</v>
      </c>
      <c r="L294">
        <v>50</v>
      </c>
      <c r="M294" s="2"/>
      <c r="N294" s="55">
        <f t="shared" si="108"/>
        <v>0</v>
      </c>
      <c r="O294">
        <v>50</v>
      </c>
      <c r="P294">
        <v>50</v>
      </c>
      <c r="Q294" s="17"/>
      <c r="R294" s="55">
        <f t="shared" si="109"/>
        <v>0</v>
      </c>
      <c r="S294">
        <v>50</v>
      </c>
      <c r="T294">
        <v>50</v>
      </c>
      <c r="U294" s="17"/>
      <c r="V294" s="55">
        <f t="shared" si="110"/>
        <v>0</v>
      </c>
      <c r="W294">
        <v>50</v>
      </c>
      <c r="X294">
        <v>50</v>
      </c>
      <c r="Y294" s="17"/>
      <c r="Z294" s="55">
        <f t="shared" si="111"/>
        <v>0</v>
      </c>
      <c r="AA294">
        <v>50</v>
      </c>
      <c r="AB294">
        <v>50</v>
      </c>
      <c r="AC294"/>
      <c r="AD294" s="55">
        <f t="shared" si="112"/>
        <v>0</v>
      </c>
      <c r="AE294">
        <v>50</v>
      </c>
      <c r="AF294">
        <v>50</v>
      </c>
      <c r="AG294"/>
      <c r="AH294" s="55">
        <f t="shared" si="113"/>
        <v>0</v>
      </c>
      <c r="AI294">
        <v>50</v>
      </c>
      <c r="AJ294">
        <v>50</v>
      </c>
      <c r="AK294"/>
      <c r="AL294" s="55">
        <f t="shared" si="114"/>
        <v>0</v>
      </c>
      <c r="AM294">
        <v>50</v>
      </c>
      <c r="AN294">
        <v>50</v>
      </c>
      <c r="AO294"/>
    </row>
    <row r="295" spans="1:41" ht="18.75">
      <c r="A295" s="102"/>
      <c r="B295" s="102"/>
      <c r="C295" s="102"/>
      <c r="D295" s="102"/>
      <c r="E295" s="102"/>
      <c r="F295" s="102"/>
      <c r="G295" s="102"/>
      <c r="H295" s="102"/>
      <c r="I295" s="12"/>
      <c r="J295" s="55">
        <f t="shared" si="107"/>
        <v>0</v>
      </c>
      <c r="K295">
        <v>51</v>
      </c>
      <c r="L295">
        <v>49</v>
      </c>
      <c r="M295" s="2"/>
      <c r="N295" s="55">
        <f t="shared" si="108"/>
        <v>0</v>
      </c>
      <c r="O295">
        <v>51</v>
      </c>
      <c r="P295">
        <v>49</v>
      </c>
      <c r="Q295" s="17"/>
      <c r="R295" s="55">
        <f t="shared" si="109"/>
        <v>0</v>
      </c>
      <c r="S295">
        <v>51</v>
      </c>
      <c r="T295">
        <v>49</v>
      </c>
      <c r="U295" s="17"/>
      <c r="V295" s="55">
        <f t="shared" si="110"/>
        <v>0</v>
      </c>
      <c r="W295">
        <v>51</v>
      </c>
      <c r="X295">
        <v>49</v>
      </c>
      <c r="Y295" s="17"/>
      <c r="Z295" s="55">
        <f t="shared" si="111"/>
        <v>0</v>
      </c>
      <c r="AA295">
        <v>51</v>
      </c>
      <c r="AB295">
        <v>49</v>
      </c>
      <c r="AC295"/>
      <c r="AD295" s="55">
        <f t="shared" si="112"/>
        <v>0</v>
      </c>
      <c r="AE295">
        <v>51</v>
      </c>
      <c r="AF295">
        <v>49</v>
      </c>
      <c r="AG295"/>
      <c r="AH295" s="55">
        <f t="shared" si="113"/>
        <v>0</v>
      </c>
      <c r="AI295">
        <v>51</v>
      </c>
      <c r="AJ295">
        <v>49</v>
      </c>
      <c r="AK295"/>
      <c r="AL295" s="55">
        <f t="shared" si="114"/>
        <v>0</v>
      </c>
      <c r="AM295">
        <v>51</v>
      </c>
      <c r="AN295">
        <v>49</v>
      </c>
      <c r="AO295"/>
    </row>
    <row r="296" spans="1:41" ht="18.75">
      <c r="A296" s="102"/>
      <c r="B296" s="102"/>
      <c r="C296" s="102"/>
      <c r="D296" s="102"/>
      <c r="E296" s="102"/>
      <c r="F296" s="102"/>
      <c r="G296" s="102"/>
      <c r="H296" s="102"/>
      <c r="I296" s="12"/>
      <c r="J296" s="55">
        <f t="shared" si="107"/>
        <v>0</v>
      </c>
      <c r="K296">
        <v>52</v>
      </c>
      <c r="L296">
        <v>48</v>
      </c>
      <c r="M296" s="2"/>
      <c r="N296" s="55">
        <f t="shared" si="108"/>
        <v>0</v>
      </c>
      <c r="O296">
        <v>52</v>
      </c>
      <c r="P296">
        <v>48</v>
      </c>
      <c r="Q296" s="17"/>
      <c r="R296" s="55">
        <f t="shared" si="109"/>
        <v>0</v>
      </c>
      <c r="S296">
        <v>52</v>
      </c>
      <c r="T296">
        <v>48</v>
      </c>
      <c r="U296" s="17"/>
      <c r="V296" s="55">
        <f t="shared" si="110"/>
        <v>0</v>
      </c>
      <c r="W296">
        <v>52</v>
      </c>
      <c r="X296">
        <v>48</v>
      </c>
      <c r="Y296" s="17"/>
      <c r="Z296" s="55">
        <f t="shared" si="111"/>
        <v>0</v>
      </c>
      <c r="AA296">
        <v>52</v>
      </c>
      <c r="AB296">
        <v>48</v>
      </c>
      <c r="AC296"/>
      <c r="AD296" s="55">
        <f t="shared" si="112"/>
        <v>0</v>
      </c>
      <c r="AE296">
        <v>52</v>
      </c>
      <c r="AF296">
        <v>48</v>
      </c>
      <c r="AG296"/>
      <c r="AH296" s="55">
        <f t="shared" si="113"/>
        <v>0</v>
      </c>
      <c r="AI296">
        <v>52</v>
      </c>
      <c r="AJ296">
        <v>48</v>
      </c>
      <c r="AK296"/>
      <c r="AL296" s="55">
        <f t="shared" si="114"/>
        <v>0</v>
      </c>
      <c r="AM296">
        <v>52</v>
      </c>
      <c r="AN296">
        <v>48</v>
      </c>
      <c r="AO296"/>
    </row>
    <row r="297" spans="1:41" ht="18.75">
      <c r="A297" s="102"/>
      <c r="B297" s="102"/>
      <c r="C297" s="102"/>
      <c r="D297" s="102"/>
      <c r="E297" s="102"/>
      <c r="F297" s="102"/>
      <c r="G297" s="102"/>
      <c r="H297" s="102"/>
      <c r="I297" s="12"/>
      <c r="J297" s="55">
        <f t="shared" si="107"/>
        <v>0</v>
      </c>
      <c r="K297">
        <v>53</v>
      </c>
      <c r="L297">
        <v>47</v>
      </c>
      <c r="M297" s="2"/>
      <c r="N297" s="55">
        <f t="shared" si="108"/>
        <v>0</v>
      </c>
      <c r="O297">
        <v>53</v>
      </c>
      <c r="P297">
        <v>47</v>
      </c>
      <c r="Q297" s="17"/>
      <c r="R297" s="55">
        <f t="shared" si="109"/>
        <v>0</v>
      </c>
      <c r="S297">
        <v>53</v>
      </c>
      <c r="T297">
        <v>47</v>
      </c>
      <c r="U297" s="17"/>
      <c r="V297" s="55">
        <f t="shared" si="110"/>
        <v>0</v>
      </c>
      <c r="W297">
        <v>53</v>
      </c>
      <c r="X297">
        <v>47</v>
      </c>
      <c r="Y297" s="17"/>
      <c r="Z297" s="55">
        <f t="shared" si="111"/>
        <v>0</v>
      </c>
      <c r="AA297">
        <v>53</v>
      </c>
      <c r="AB297">
        <v>47</v>
      </c>
      <c r="AC297"/>
      <c r="AD297" s="55">
        <f t="shared" si="112"/>
        <v>0</v>
      </c>
      <c r="AE297">
        <v>53</v>
      </c>
      <c r="AF297">
        <v>47</v>
      </c>
      <c r="AG297"/>
      <c r="AH297" s="55">
        <f t="shared" si="113"/>
        <v>0</v>
      </c>
      <c r="AI297">
        <v>53</v>
      </c>
      <c r="AJ297">
        <v>47</v>
      </c>
      <c r="AK297"/>
      <c r="AL297" s="55">
        <f t="shared" si="114"/>
        <v>0</v>
      </c>
      <c r="AM297">
        <v>53</v>
      </c>
      <c r="AN297">
        <v>47</v>
      </c>
      <c r="AO297"/>
    </row>
    <row r="298" spans="1:41" ht="18.75">
      <c r="A298" s="102"/>
      <c r="B298" s="102"/>
      <c r="C298" s="102"/>
      <c r="D298" s="102"/>
      <c r="E298" s="102"/>
      <c r="F298" s="102"/>
      <c r="G298" s="102"/>
      <c r="H298" s="102"/>
      <c r="I298" s="12"/>
      <c r="J298" s="55">
        <f t="shared" si="107"/>
        <v>0</v>
      </c>
      <c r="K298">
        <v>54</v>
      </c>
      <c r="L298">
        <v>46</v>
      </c>
      <c r="M298" s="2"/>
      <c r="N298" s="55">
        <f t="shared" si="108"/>
        <v>0</v>
      </c>
      <c r="O298">
        <v>54</v>
      </c>
      <c r="P298">
        <v>46</v>
      </c>
      <c r="Q298" s="17"/>
      <c r="R298" s="55">
        <f t="shared" si="109"/>
        <v>0</v>
      </c>
      <c r="S298">
        <v>54</v>
      </c>
      <c r="T298">
        <v>46</v>
      </c>
      <c r="U298" s="17"/>
      <c r="V298" s="55">
        <f t="shared" si="110"/>
        <v>0</v>
      </c>
      <c r="W298">
        <v>54</v>
      </c>
      <c r="X298">
        <v>46</v>
      </c>
      <c r="Y298" s="17"/>
      <c r="Z298" s="55">
        <f t="shared" si="111"/>
        <v>0</v>
      </c>
      <c r="AA298">
        <v>54</v>
      </c>
      <c r="AB298">
        <v>46</v>
      </c>
      <c r="AC298"/>
      <c r="AD298" s="55">
        <f t="shared" si="112"/>
        <v>0</v>
      </c>
      <c r="AE298">
        <v>54</v>
      </c>
      <c r="AF298">
        <v>46</v>
      </c>
      <c r="AG298"/>
      <c r="AH298" s="55">
        <f t="shared" si="113"/>
        <v>0</v>
      </c>
      <c r="AI298">
        <v>54</v>
      </c>
      <c r="AJ298">
        <v>46</v>
      </c>
      <c r="AK298"/>
      <c r="AL298" s="55">
        <f t="shared" si="114"/>
        <v>0</v>
      </c>
      <c r="AM298">
        <v>54</v>
      </c>
      <c r="AN298">
        <v>46</v>
      </c>
      <c r="AO298"/>
    </row>
    <row r="299" spans="1:41" ht="18.75">
      <c r="A299" s="102"/>
      <c r="B299" s="102"/>
      <c r="C299" s="102"/>
      <c r="D299" s="102"/>
      <c r="E299" s="102"/>
      <c r="F299" s="102"/>
      <c r="G299" s="102"/>
      <c r="H299" s="102"/>
      <c r="I299" s="12"/>
      <c r="J299" s="55">
        <f t="shared" si="107"/>
        <v>0</v>
      </c>
      <c r="K299">
        <v>55</v>
      </c>
      <c r="L299">
        <v>45</v>
      </c>
      <c r="M299" s="2"/>
      <c r="N299" s="55">
        <f t="shared" si="108"/>
        <v>0</v>
      </c>
      <c r="O299">
        <v>55</v>
      </c>
      <c r="P299">
        <v>45</v>
      </c>
      <c r="Q299" s="17"/>
      <c r="R299" s="55">
        <f t="shared" si="109"/>
        <v>0</v>
      </c>
      <c r="S299">
        <v>55</v>
      </c>
      <c r="T299">
        <v>45</v>
      </c>
      <c r="U299" s="17"/>
      <c r="V299" s="55">
        <f t="shared" si="110"/>
        <v>0</v>
      </c>
      <c r="W299">
        <v>55</v>
      </c>
      <c r="X299">
        <v>45</v>
      </c>
      <c r="Y299" s="17"/>
      <c r="Z299" s="55">
        <f t="shared" si="111"/>
        <v>0</v>
      </c>
      <c r="AA299">
        <v>55</v>
      </c>
      <c r="AB299">
        <v>45</v>
      </c>
      <c r="AC299"/>
      <c r="AD299" s="55">
        <f t="shared" si="112"/>
        <v>0</v>
      </c>
      <c r="AE299">
        <v>55</v>
      </c>
      <c r="AF299">
        <v>45</v>
      </c>
      <c r="AG299"/>
      <c r="AH299" s="55">
        <f t="shared" si="113"/>
        <v>0</v>
      </c>
      <c r="AI299">
        <v>55</v>
      </c>
      <c r="AJ299">
        <v>45</v>
      </c>
      <c r="AK299"/>
      <c r="AL299" s="55">
        <f t="shared" si="114"/>
        <v>0</v>
      </c>
      <c r="AM299">
        <v>55</v>
      </c>
      <c r="AN299">
        <v>45</v>
      </c>
      <c r="AO299"/>
    </row>
    <row r="300" spans="1:41" ht="18.75">
      <c r="A300" s="102"/>
      <c r="B300" s="102"/>
      <c r="C300" s="102"/>
      <c r="D300" s="102"/>
      <c r="E300" s="102"/>
      <c r="F300" s="102"/>
      <c r="G300" s="102"/>
      <c r="H300" s="102"/>
      <c r="I300" s="12"/>
      <c r="J300" s="55">
        <f t="shared" si="107"/>
        <v>0</v>
      </c>
      <c r="K300">
        <v>56</v>
      </c>
      <c r="L300">
        <v>44</v>
      </c>
      <c r="M300" s="2"/>
      <c r="N300" s="55">
        <f t="shared" si="108"/>
        <v>0</v>
      </c>
      <c r="O300">
        <v>56</v>
      </c>
      <c r="P300">
        <v>44</v>
      </c>
      <c r="Q300" s="17"/>
      <c r="R300" s="55">
        <f t="shared" si="109"/>
        <v>0</v>
      </c>
      <c r="S300">
        <v>56</v>
      </c>
      <c r="T300">
        <v>44</v>
      </c>
      <c r="U300" s="17"/>
      <c r="V300" s="55">
        <f t="shared" si="110"/>
        <v>0</v>
      </c>
      <c r="W300">
        <v>56</v>
      </c>
      <c r="X300">
        <v>44</v>
      </c>
      <c r="Y300" s="17"/>
      <c r="Z300" s="55">
        <f t="shared" si="111"/>
        <v>0</v>
      </c>
      <c r="AA300">
        <v>56</v>
      </c>
      <c r="AB300">
        <v>44</v>
      </c>
      <c r="AC300"/>
      <c r="AD300" s="55">
        <f t="shared" si="112"/>
        <v>0</v>
      </c>
      <c r="AE300">
        <v>56</v>
      </c>
      <c r="AF300">
        <v>44</v>
      </c>
      <c r="AG300"/>
      <c r="AH300" s="55">
        <f t="shared" si="113"/>
        <v>0</v>
      </c>
      <c r="AI300">
        <v>56</v>
      </c>
      <c r="AJ300">
        <v>44</v>
      </c>
      <c r="AK300"/>
      <c r="AL300" s="55">
        <f t="shared" si="114"/>
        <v>0</v>
      </c>
      <c r="AM300">
        <v>56</v>
      </c>
      <c r="AN300">
        <v>44</v>
      </c>
      <c r="AO300"/>
    </row>
    <row r="301" spans="1:41" ht="18.75">
      <c r="A301" s="102"/>
      <c r="B301" s="102"/>
      <c r="C301" s="102"/>
      <c r="D301" s="102"/>
      <c r="E301" s="102"/>
      <c r="F301" s="102"/>
      <c r="G301" s="102"/>
      <c r="H301" s="102"/>
      <c r="I301" s="12"/>
      <c r="J301" s="55">
        <f t="shared" si="107"/>
        <v>0</v>
      </c>
      <c r="K301">
        <v>57</v>
      </c>
      <c r="L301">
        <v>43</v>
      </c>
      <c r="M301" s="2"/>
      <c r="N301" s="55">
        <f t="shared" si="108"/>
        <v>0</v>
      </c>
      <c r="O301">
        <v>57</v>
      </c>
      <c r="P301">
        <v>43</v>
      </c>
      <c r="Q301" s="17"/>
      <c r="R301" s="55">
        <f t="shared" si="109"/>
        <v>0</v>
      </c>
      <c r="S301">
        <v>57</v>
      </c>
      <c r="T301">
        <v>43</v>
      </c>
      <c r="U301" s="17"/>
      <c r="V301" s="55">
        <f t="shared" si="110"/>
        <v>0</v>
      </c>
      <c r="W301">
        <v>57</v>
      </c>
      <c r="X301">
        <v>43</v>
      </c>
      <c r="Y301" s="17"/>
      <c r="Z301" s="55">
        <f t="shared" si="111"/>
        <v>0</v>
      </c>
      <c r="AA301">
        <v>57</v>
      </c>
      <c r="AB301">
        <v>43</v>
      </c>
      <c r="AC301"/>
      <c r="AD301" s="55">
        <f t="shared" si="112"/>
        <v>0</v>
      </c>
      <c r="AE301">
        <v>57</v>
      </c>
      <c r="AF301">
        <v>43</v>
      </c>
      <c r="AG301"/>
      <c r="AH301" s="55">
        <f t="shared" si="113"/>
        <v>0</v>
      </c>
      <c r="AI301">
        <v>57</v>
      </c>
      <c r="AJ301">
        <v>43</v>
      </c>
      <c r="AK301"/>
      <c r="AL301" s="55">
        <f t="shared" si="114"/>
        <v>0</v>
      </c>
      <c r="AM301">
        <v>57</v>
      </c>
      <c r="AN301">
        <v>43</v>
      </c>
      <c r="AO301"/>
    </row>
    <row r="302" spans="1:41" ht="18.75">
      <c r="A302" s="102"/>
      <c r="B302" s="102"/>
      <c r="C302" s="102"/>
      <c r="D302" s="102"/>
      <c r="E302" s="102"/>
      <c r="F302" s="102"/>
      <c r="G302" s="102"/>
      <c r="H302" s="102"/>
      <c r="I302" s="12"/>
      <c r="J302" s="55">
        <f t="shared" si="107"/>
        <v>0</v>
      </c>
      <c r="K302">
        <v>58</v>
      </c>
      <c r="L302">
        <v>42</v>
      </c>
      <c r="M302" s="2"/>
      <c r="N302" s="55">
        <f t="shared" si="108"/>
        <v>0</v>
      </c>
      <c r="O302">
        <v>58</v>
      </c>
      <c r="P302">
        <v>42</v>
      </c>
      <c r="Q302" s="17"/>
      <c r="R302" s="55">
        <f t="shared" si="109"/>
        <v>0</v>
      </c>
      <c r="S302">
        <v>58</v>
      </c>
      <c r="T302">
        <v>42</v>
      </c>
      <c r="U302" s="17"/>
      <c r="V302" s="55">
        <f t="shared" si="110"/>
        <v>0</v>
      </c>
      <c r="W302">
        <v>58</v>
      </c>
      <c r="X302">
        <v>42</v>
      </c>
      <c r="Y302" s="17"/>
      <c r="Z302" s="55">
        <f t="shared" si="111"/>
        <v>0</v>
      </c>
      <c r="AA302">
        <v>58</v>
      </c>
      <c r="AB302">
        <v>42</v>
      </c>
      <c r="AC302"/>
      <c r="AD302" s="55">
        <f t="shared" si="112"/>
        <v>0</v>
      </c>
      <c r="AE302">
        <v>58</v>
      </c>
      <c r="AF302">
        <v>42</v>
      </c>
      <c r="AG302"/>
      <c r="AH302" s="55">
        <f t="shared" si="113"/>
        <v>0</v>
      </c>
      <c r="AI302">
        <v>58</v>
      </c>
      <c r="AJ302">
        <v>42</v>
      </c>
      <c r="AK302"/>
      <c r="AL302" s="55">
        <f t="shared" si="114"/>
        <v>0</v>
      </c>
      <c r="AM302">
        <v>58</v>
      </c>
      <c r="AN302">
        <v>42</v>
      </c>
      <c r="AO302"/>
    </row>
    <row r="303" spans="1:41" ht="18.75">
      <c r="A303" s="102"/>
      <c r="B303" s="102"/>
      <c r="C303" s="102"/>
      <c r="D303" s="102"/>
      <c r="E303" s="102"/>
      <c r="F303" s="102"/>
      <c r="G303" s="102"/>
      <c r="H303" s="102"/>
      <c r="I303" s="12"/>
      <c r="J303" s="55">
        <f t="shared" si="107"/>
        <v>0</v>
      </c>
      <c r="K303">
        <v>59</v>
      </c>
      <c r="L303">
        <v>41</v>
      </c>
      <c r="M303" s="2"/>
      <c r="N303" s="55">
        <f t="shared" si="108"/>
        <v>0</v>
      </c>
      <c r="O303">
        <v>59</v>
      </c>
      <c r="P303">
        <v>41</v>
      </c>
      <c r="Q303" s="17"/>
      <c r="R303" s="55">
        <f t="shared" si="109"/>
        <v>0</v>
      </c>
      <c r="S303">
        <v>59</v>
      </c>
      <c r="T303">
        <v>41</v>
      </c>
      <c r="U303" s="17"/>
      <c r="V303" s="55">
        <f t="shared" si="110"/>
        <v>0</v>
      </c>
      <c r="W303">
        <v>59</v>
      </c>
      <c r="X303">
        <v>41</v>
      </c>
      <c r="Y303" s="17"/>
      <c r="Z303" s="55">
        <f t="shared" si="111"/>
        <v>0</v>
      </c>
      <c r="AA303">
        <v>59</v>
      </c>
      <c r="AB303">
        <v>41</v>
      </c>
      <c r="AC303"/>
      <c r="AD303" s="55">
        <f t="shared" si="112"/>
        <v>0</v>
      </c>
      <c r="AE303">
        <v>59</v>
      </c>
      <c r="AF303">
        <v>41</v>
      </c>
      <c r="AG303"/>
      <c r="AH303" s="55">
        <f t="shared" si="113"/>
        <v>0</v>
      </c>
      <c r="AI303">
        <v>59</v>
      </c>
      <c r="AJ303">
        <v>41</v>
      </c>
      <c r="AK303"/>
      <c r="AL303" s="55">
        <f t="shared" si="114"/>
        <v>0</v>
      </c>
      <c r="AM303">
        <v>59</v>
      </c>
      <c r="AN303">
        <v>41</v>
      </c>
      <c r="AO303"/>
    </row>
    <row r="304" spans="1:41" ht="18.75">
      <c r="A304" s="102"/>
      <c r="B304" s="102"/>
      <c r="C304" s="102"/>
      <c r="D304" s="102"/>
      <c r="E304" s="102"/>
      <c r="F304" s="102"/>
      <c r="G304" s="102"/>
      <c r="H304" s="102"/>
      <c r="I304" s="12"/>
      <c r="J304" s="55">
        <f t="shared" si="107"/>
        <v>0</v>
      </c>
      <c r="K304">
        <v>60</v>
      </c>
      <c r="L304">
        <v>40</v>
      </c>
      <c r="M304" s="2"/>
      <c r="N304" s="55">
        <f t="shared" si="108"/>
        <v>0</v>
      </c>
      <c r="O304">
        <v>60</v>
      </c>
      <c r="P304">
        <v>40</v>
      </c>
      <c r="Q304" s="17"/>
      <c r="R304" s="55">
        <f t="shared" si="109"/>
        <v>0</v>
      </c>
      <c r="S304">
        <v>60</v>
      </c>
      <c r="T304">
        <v>40</v>
      </c>
      <c r="U304" s="17"/>
      <c r="V304" s="55">
        <f t="shared" si="110"/>
        <v>0</v>
      </c>
      <c r="W304">
        <v>60</v>
      </c>
      <c r="X304">
        <v>40</v>
      </c>
      <c r="Y304" s="17"/>
      <c r="Z304" s="55">
        <f t="shared" si="111"/>
        <v>0</v>
      </c>
      <c r="AA304">
        <v>60</v>
      </c>
      <c r="AB304">
        <v>40</v>
      </c>
      <c r="AC304"/>
      <c r="AD304" s="55">
        <f t="shared" si="112"/>
        <v>0</v>
      </c>
      <c r="AE304">
        <v>60</v>
      </c>
      <c r="AF304">
        <v>40</v>
      </c>
      <c r="AG304"/>
      <c r="AH304" s="55">
        <f t="shared" si="113"/>
        <v>0</v>
      </c>
      <c r="AI304">
        <v>60</v>
      </c>
      <c r="AJ304">
        <v>40</v>
      </c>
      <c r="AK304"/>
      <c r="AL304" s="55">
        <f t="shared" si="114"/>
        <v>0</v>
      </c>
      <c r="AM304">
        <v>60</v>
      </c>
      <c r="AN304">
        <v>40</v>
      </c>
      <c r="AO304"/>
    </row>
    <row r="305" spans="1:41" ht="18.75">
      <c r="A305" s="102"/>
      <c r="B305" s="102"/>
      <c r="C305" s="102"/>
      <c r="D305" s="102"/>
      <c r="E305" s="102"/>
      <c r="F305" s="102"/>
      <c r="G305" s="102"/>
      <c r="H305" s="102"/>
      <c r="I305" s="12"/>
      <c r="J305" s="55">
        <f t="shared" si="107"/>
        <v>0</v>
      </c>
      <c r="K305">
        <v>61</v>
      </c>
      <c r="L305">
        <v>39</v>
      </c>
      <c r="M305" s="2"/>
      <c r="N305" s="55">
        <f t="shared" si="108"/>
        <v>0</v>
      </c>
      <c r="O305">
        <v>61</v>
      </c>
      <c r="P305">
        <v>39</v>
      </c>
      <c r="Q305" s="17"/>
      <c r="R305" s="55">
        <f t="shared" si="109"/>
        <v>0</v>
      </c>
      <c r="S305">
        <v>61</v>
      </c>
      <c r="T305">
        <v>39</v>
      </c>
      <c r="U305" s="17"/>
      <c r="V305" s="55">
        <f t="shared" si="110"/>
        <v>0</v>
      </c>
      <c r="W305">
        <v>61</v>
      </c>
      <c r="X305">
        <v>39</v>
      </c>
      <c r="Y305" s="17"/>
      <c r="Z305" s="55">
        <f t="shared" si="111"/>
        <v>0</v>
      </c>
      <c r="AA305">
        <v>61</v>
      </c>
      <c r="AB305">
        <v>39</v>
      </c>
      <c r="AC305"/>
      <c r="AD305" s="55">
        <f t="shared" si="112"/>
        <v>0</v>
      </c>
      <c r="AE305">
        <v>61</v>
      </c>
      <c r="AF305">
        <v>39</v>
      </c>
      <c r="AG305"/>
      <c r="AH305" s="55">
        <f t="shared" si="113"/>
        <v>0</v>
      </c>
      <c r="AI305">
        <v>61</v>
      </c>
      <c r="AJ305">
        <v>39</v>
      </c>
      <c r="AK305"/>
      <c r="AL305" s="55">
        <f t="shared" si="114"/>
        <v>0</v>
      </c>
      <c r="AM305">
        <v>61</v>
      </c>
      <c r="AN305">
        <v>39</v>
      </c>
      <c r="AO305"/>
    </row>
    <row r="306" spans="1:41" ht="18.75">
      <c r="A306" s="102"/>
      <c r="B306" s="102"/>
      <c r="C306" s="102"/>
      <c r="D306" s="102"/>
      <c r="E306" s="102"/>
      <c r="F306" s="102"/>
      <c r="G306" s="102"/>
      <c r="H306" s="102"/>
      <c r="I306" s="12"/>
      <c r="J306" s="55">
        <f t="shared" si="107"/>
        <v>0</v>
      </c>
      <c r="K306">
        <v>62</v>
      </c>
      <c r="L306">
        <v>38</v>
      </c>
      <c r="M306" s="2"/>
      <c r="N306" s="55">
        <f t="shared" si="108"/>
        <v>0</v>
      </c>
      <c r="O306">
        <v>62</v>
      </c>
      <c r="P306">
        <v>38</v>
      </c>
      <c r="Q306" s="17"/>
      <c r="R306" s="55">
        <f t="shared" si="109"/>
        <v>0</v>
      </c>
      <c r="S306">
        <v>62</v>
      </c>
      <c r="T306">
        <v>38</v>
      </c>
      <c r="U306" s="17"/>
      <c r="V306" s="55">
        <f t="shared" si="110"/>
        <v>0</v>
      </c>
      <c r="W306">
        <v>62</v>
      </c>
      <c r="X306">
        <v>38</v>
      </c>
      <c r="Y306" s="17"/>
      <c r="Z306" s="55">
        <f t="shared" si="111"/>
        <v>0</v>
      </c>
      <c r="AA306">
        <v>62</v>
      </c>
      <c r="AB306">
        <v>38</v>
      </c>
      <c r="AC306"/>
      <c r="AD306" s="55">
        <f t="shared" si="112"/>
        <v>0</v>
      </c>
      <c r="AE306">
        <v>62</v>
      </c>
      <c r="AF306">
        <v>38</v>
      </c>
      <c r="AG306"/>
      <c r="AH306" s="55">
        <f t="shared" si="113"/>
        <v>0</v>
      </c>
      <c r="AI306">
        <v>62</v>
      </c>
      <c r="AJ306">
        <v>38</v>
      </c>
      <c r="AK306"/>
      <c r="AL306" s="55">
        <f t="shared" si="114"/>
        <v>0</v>
      </c>
      <c r="AM306">
        <v>62</v>
      </c>
      <c r="AN306">
        <v>38</v>
      </c>
      <c r="AO306"/>
    </row>
    <row r="307" spans="1:41" ht="18.75">
      <c r="A307" s="102"/>
      <c r="B307" s="102"/>
      <c r="C307" s="102"/>
      <c r="D307" s="102"/>
      <c r="E307" s="102"/>
      <c r="F307" s="102"/>
      <c r="G307" s="102"/>
      <c r="H307" s="102"/>
      <c r="I307" s="9"/>
      <c r="J307" s="55">
        <f t="shared" si="107"/>
        <v>0</v>
      </c>
      <c r="K307">
        <v>63</v>
      </c>
      <c r="L307">
        <v>37</v>
      </c>
      <c r="M307" s="2"/>
      <c r="N307" s="55">
        <f t="shared" si="108"/>
        <v>0</v>
      </c>
      <c r="O307">
        <v>63</v>
      </c>
      <c r="P307">
        <v>37</v>
      </c>
      <c r="Q307" s="17"/>
      <c r="R307" s="55">
        <f t="shared" si="109"/>
        <v>0</v>
      </c>
      <c r="S307">
        <v>63</v>
      </c>
      <c r="T307">
        <v>37</v>
      </c>
      <c r="U307" s="17"/>
      <c r="V307" s="55">
        <f t="shared" si="110"/>
        <v>0</v>
      </c>
      <c r="W307">
        <v>63</v>
      </c>
      <c r="X307">
        <v>37</v>
      </c>
      <c r="Y307" s="17"/>
      <c r="Z307" s="55">
        <f t="shared" si="111"/>
        <v>0</v>
      </c>
      <c r="AA307">
        <v>63</v>
      </c>
      <c r="AB307">
        <v>37</v>
      </c>
      <c r="AC307"/>
      <c r="AD307" s="55">
        <f t="shared" si="112"/>
        <v>0</v>
      </c>
      <c r="AE307">
        <v>63</v>
      </c>
      <c r="AF307">
        <v>37</v>
      </c>
      <c r="AG307"/>
      <c r="AH307" s="55">
        <f t="shared" si="113"/>
        <v>0</v>
      </c>
      <c r="AI307">
        <v>63</v>
      </c>
      <c r="AJ307">
        <v>37</v>
      </c>
      <c r="AK307"/>
      <c r="AL307" s="55">
        <f t="shared" si="114"/>
        <v>0</v>
      </c>
      <c r="AM307">
        <v>63</v>
      </c>
      <c r="AN307">
        <v>37</v>
      </c>
      <c r="AO307"/>
    </row>
    <row r="308" spans="1:41" ht="18.75">
      <c r="A308" s="102"/>
      <c r="B308" s="102"/>
      <c r="C308" s="102"/>
      <c r="D308" s="102"/>
      <c r="E308" s="102"/>
      <c r="F308" s="102"/>
      <c r="G308" s="102"/>
      <c r="H308" s="102"/>
      <c r="I308" s="65"/>
      <c r="J308" s="55">
        <f t="shared" si="107"/>
        <v>0</v>
      </c>
      <c r="K308">
        <v>64</v>
      </c>
      <c r="L308">
        <v>36</v>
      </c>
      <c r="M308" s="65"/>
      <c r="N308" s="55">
        <f t="shared" si="108"/>
        <v>0</v>
      </c>
      <c r="O308">
        <v>64</v>
      </c>
      <c r="P308">
        <v>36</v>
      </c>
      <c r="Q308" s="17"/>
      <c r="R308" s="55">
        <f t="shared" si="109"/>
        <v>0</v>
      </c>
      <c r="S308">
        <v>64</v>
      </c>
      <c r="T308">
        <v>36</v>
      </c>
      <c r="U308" s="17"/>
      <c r="V308" s="55">
        <f t="shared" si="110"/>
        <v>0</v>
      </c>
      <c r="W308">
        <v>64</v>
      </c>
      <c r="X308">
        <v>36</v>
      </c>
      <c r="Y308" s="17"/>
      <c r="Z308" s="55">
        <f t="shared" si="111"/>
        <v>0</v>
      </c>
      <c r="AA308">
        <v>64</v>
      </c>
      <c r="AB308">
        <v>36</v>
      </c>
      <c r="AC308"/>
      <c r="AD308" s="55">
        <f t="shared" si="112"/>
        <v>0</v>
      </c>
      <c r="AE308">
        <v>64</v>
      </c>
      <c r="AF308">
        <v>36</v>
      </c>
      <c r="AG308"/>
      <c r="AH308" s="55">
        <f t="shared" si="113"/>
        <v>0</v>
      </c>
      <c r="AI308">
        <v>64</v>
      </c>
      <c r="AJ308">
        <v>36</v>
      </c>
      <c r="AK308"/>
      <c r="AL308" s="55">
        <f t="shared" si="114"/>
        <v>0</v>
      </c>
      <c r="AM308">
        <v>64</v>
      </c>
      <c r="AN308">
        <v>36</v>
      </c>
      <c r="AO308"/>
    </row>
    <row r="309" spans="1:41" ht="18.75">
      <c r="A309" s="102"/>
      <c r="B309" s="102"/>
      <c r="C309" s="102"/>
      <c r="D309" s="102"/>
      <c r="E309" s="102"/>
      <c r="F309" s="102"/>
      <c r="G309" s="102"/>
      <c r="H309" s="102"/>
      <c r="I309" s="17"/>
      <c r="J309" s="55">
        <f t="shared" ref="J309:J340" si="115">IF($C$249=K309,L309,0)</f>
        <v>0</v>
      </c>
      <c r="K309">
        <v>65</v>
      </c>
      <c r="L309">
        <v>35</v>
      </c>
      <c r="M309" s="13"/>
      <c r="N309" s="55">
        <f t="shared" ref="N309:N340" si="116">IF($C$250=O309,P309,0)</f>
        <v>0</v>
      </c>
      <c r="O309">
        <v>65</v>
      </c>
      <c r="P309">
        <v>35</v>
      </c>
      <c r="Q309" s="17"/>
      <c r="R309" s="55">
        <f t="shared" ref="R309:R340" si="117">IF($C$251=S309,T309,0)</f>
        <v>0</v>
      </c>
      <c r="S309">
        <v>65</v>
      </c>
      <c r="T309">
        <v>35</v>
      </c>
      <c r="U309" s="17"/>
      <c r="V309" s="55">
        <f t="shared" ref="V309:V340" si="118">IF($C$252=W309,X309,0)</f>
        <v>0</v>
      </c>
      <c r="W309">
        <v>65</v>
      </c>
      <c r="X309">
        <v>35</v>
      </c>
      <c r="Y309" s="17"/>
      <c r="Z309" s="55">
        <f t="shared" ref="Z309:Z340" si="119">IF($C$253=AA309,AB309,0)</f>
        <v>0</v>
      </c>
      <c r="AA309">
        <v>65</v>
      </c>
      <c r="AB309">
        <v>35</v>
      </c>
      <c r="AC309"/>
      <c r="AD309" s="55">
        <f t="shared" ref="AD309:AD340" si="120">IF($C$254=AE309,AF309,0)</f>
        <v>0</v>
      </c>
      <c r="AE309">
        <v>65</v>
      </c>
      <c r="AF309">
        <v>35</v>
      </c>
      <c r="AG309"/>
      <c r="AH309" s="55">
        <f t="shared" ref="AH309:AH340" si="121">IF($C$255=AI309,AJ309,0)</f>
        <v>0</v>
      </c>
      <c r="AI309">
        <v>65</v>
      </c>
      <c r="AJ309">
        <v>35</v>
      </c>
      <c r="AK309"/>
      <c r="AL309" s="55">
        <f t="shared" ref="AL309:AL340" si="122">IF($C$270=AM309,AN309,0)</f>
        <v>0</v>
      </c>
      <c r="AM309">
        <v>65</v>
      </c>
      <c r="AN309">
        <v>35</v>
      </c>
      <c r="AO309"/>
    </row>
    <row r="310" spans="1:41" ht="18.75">
      <c r="A310" s="102"/>
      <c r="B310" s="102"/>
      <c r="C310" s="102"/>
      <c r="D310" s="102"/>
      <c r="E310" s="102"/>
      <c r="F310" s="102"/>
      <c r="G310" s="102"/>
      <c r="H310" s="102"/>
      <c r="I310" s="17"/>
      <c r="J310" s="55">
        <f t="shared" si="115"/>
        <v>0</v>
      </c>
      <c r="K310" s="17">
        <v>66</v>
      </c>
      <c r="L310" s="17">
        <v>34</v>
      </c>
      <c r="M310" s="17"/>
      <c r="N310" s="55">
        <f t="shared" si="116"/>
        <v>0</v>
      </c>
      <c r="O310" s="17">
        <v>66</v>
      </c>
      <c r="P310" s="17">
        <v>34</v>
      </c>
      <c r="Q310" s="17"/>
      <c r="R310" s="55">
        <f t="shared" si="117"/>
        <v>0</v>
      </c>
      <c r="S310" s="17">
        <v>66</v>
      </c>
      <c r="T310" s="17">
        <v>34</v>
      </c>
      <c r="U310" s="17"/>
      <c r="V310" s="55">
        <f t="shared" si="118"/>
        <v>0</v>
      </c>
      <c r="W310" s="17">
        <v>66</v>
      </c>
      <c r="X310" s="17">
        <v>34</v>
      </c>
      <c r="Y310" s="17"/>
      <c r="Z310" s="55">
        <f t="shared" si="119"/>
        <v>0</v>
      </c>
      <c r="AA310" s="17">
        <v>66</v>
      </c>
      <c r="AB310" s="17">
        <v>34</v>
      </c>
      <c r="AC310"/>
      <c r="AD310" s="55">
        <f t="shared" si="120"/>
        <v>0</v>
      </c>
      <c r="AE310" s="17">
        <v>66</v>
      </c>
      <c r="AF310" s="17">
        <v>34</v>
      </c>
      <c r="AG310"/>
      <c r="AH310" s="55">
        <f t="shared" si="121"/>
        <v>0</v>
      </c>
      <c r="AI310" s="17">
        <v>66</v>
      </c>
      <c r="AJ310" s="17">
        <v>34</v>
      </c>
      <c r="AK310"/>
      <c r="AL310" s="55">
        <f t="shared" si="122"/>
        <v>0</v>
      </c>
      <c r="AM310" s="17">
        <v>66</v>
      </c>
      <c r="AN310" s="17">
        <v>34</v>
      </c>
      <c r="AO310"/>
    </row>
    <row r="311" spans="1:41" ht="18.75">
      <c r="A311" s="102"/>
      <c r="B311" s="102"/>
      <c r="C311" s="102"/>
      <c r="D311" s="102"/>
      <c r="E311" s="102"/>
      <c r="F311" s="102"/>
      <c r="G311" s="102"/>
      <c r="H311" s="102"/>
      <c r="I311" s="55"/>
      <c r="J311" s="55">
        <f t="shared" si="115"/>
        <v>0</v>
      </c>
      <c r="K311" s="17">
        <v>67</v>
      </c>
      <c r="L311" s="17">
        <v>33</v>
      </c>
      <c r="M311" s="17"/>
      <c r="N311" s="55">
        <f t="shared" si="116"/>
        <v>0</v>
      </c>
      <c r="O311" s="17">
        <v>67</v>
      </c>
      <c r="P311" s="17">
        <v>33</v>
      </c>
      <c r="Q311" s="17"/>
      <c r="R311" s="55">
        <f t="shared" si="117"/>
        <v>0</v>
      </c>
      <c r="S311" s="17">
        <v>67</v>
      </c>
      <c r="T311" s="17">
        <v>33</v>
      </c>
      <c r="U311" s="17"/>
      <c r="V311" s="55">
        <f t="shared" si="118"/>
        <v>0</v>
      </c>
      <c r="W311" s="17">
        <v>67</v>
      </c>
      <c r="X311" s="17">
        <v>33</v>
      </c>
      <c r="Y311" s="17"/>
      <c r="Z311" s="55">
        <f t="shared" si="119"/>
        <v>0</v>
      </c>
      <c r="AA311" s="17">
        <v>67</v>
      </c>
      <c r="AB311" s="17">
        <v>33</v>
      </c>
      <c r="AC311"/>
      <c r="AD311" s="55">
        <f t="shared" si="120"/>
        <v>0</v>
      </c>
      <c r="AE311" s="17">
        <v>67</v>
      </c>
      <c r="AF311" s="17">
        <v>33</v>
      </c>
      <c r="AG311"/>
      <c r="AH311" s="55">
        <f t="shared" si="121"/>
        <v>0</v>
      </c>
      <c r="AI311" s="17">
        <v>67</v>
      </c>
      <c r="AJ311" s="17">
        <v>33</v>
      </c>
      <c r="AK311"/>
      <c r="AL311" s="55">
        <f t="shared" si="122"/>
        <v>0</v>
      </c>
      <c r="AM311" s="17">
        <v>67</v>
      </c>
      <c r="AN311" s="17">
        <v>33</v>
      </c>
      <c r="AO311"/>
    </row>
    <row r="312" spans="1:41" ht="18.75">
      <c r="A312" s="102"/>
      <c r="B312" s="102"/>
      <c r="C312" s="102"/>
      <c r="D312" s="102"/>
      <c r="E312" s="102"/>
      <c r="F312" s="102"/>
      <c r="G312" s="102"/>
      <c r="H312" s="102"/>
      <c r="I312" s="17"/>
      <c r="J312" s="55">
        <f t="shared" si="115"/>
        <v>0</v>
      </c>
      <c r="K312" s="17">
        <v>68</v>
      </c>
      <c r="L312" s="17">
        <v>32</v>
      </c>
      <c r="M312" s="17"/>
      <c r="N312" s="55">
        <f t="shared" si="116"/>
        <v>0</v>
      </c>
      <c r="O312" s="17">
        <v>68</v>
      </c>
      <c r="P312" s="17">
        <v>32</v>
      </c>
      <c r="Q312" s="17"/>
      <c r="R312" s="55">
        <f t="shared" si="117"/>
        <v>0</v>
      </c>
      <c r="S312" s="17">
        <v>68</v>
      </c>
      <c r="T312" s="17">
        <v>32</v>
      </c>
      <c r="U312" s="17"/>
      <c r="V312" s="55">
        <f t="shared" si="118"/>
        <v>0</v>
      </c>
      <c r="W312" s="17">
        <v>68</v>
      </c>
      <c r="X312" s="17">
        <v>32</v>
      </c>
      <c r="Y312" s="17"/>
      <c r="Z312" s="55">
        <f t="shared" si="119"/>
        <v>0</v>
      </c>
      <c r="AA312" s="17">
        <v>68</v>
      </c>
      <c r="AB312" s="17">
        <v>32</v>
      </c>
      <c r="AC312"/>
      <c r="AD312" s="55">
        <f t="shared" si="120"/>
        <v>0</v>
      </c>
      <c r="AE312" s="17">
        <v>68</v>
      </c>
      <c r="AF312" s="17">
        <v>32</v>
      </c>
      <c r="AG312"/>
      <c r="AH312" s="55">
        <f t="shared" si="121"/>
        <v>0</v>
      </c>
      <c r="AI312" s="17">
        <v>68</v>
      </c>
      <c r="AJ312" s="17">
        <v>32</v>
      </c>
      <c r="AK312"/>
      <c r="AL312" s="55">
        <f t="shared" si="122"/>
        <v>0</v>
      </c>
      <c r="AM312" s="17">
        <v>68</v>
      </c>
      <c r="AN312" s="17">
        <v>32</v>
      </c>
      <c r="AO312"/>
    </row>
    <row r="313" spans="1:41" ht="18.75">
      <c r="A313" s="102"/>
      <c r="B313" s="102"/>
      <c r="C313" s="102"/>
      <c r="D313" s="102"/>
      <c r="E313" s="102"/>
      <c r="F313" s="102"/>
      <c r="G313" s="102"/>
      <c r="H313" s="102"/>
      <c r="I313" s="17"/>
      <c r="J313" s="55">
        <f t="shared" si="115"/>
        <v>0</v>
      </c>
      <c r="K313" s="17">
        <v>69</v>
      </c>
      <c r="L313" s="17">
        <v>31</v>
      </c>
      <c r="M313" s="17"/>
      <c r="N313" s="55">
        <f t="shared" si="116"/>
        <v>0</v>
      </c>
      <c r="O313" s="17">
        <v>69</v>
      </c>
      <c r="P313" s="17">
        <v>31</v>
      </c>
      <c r="Q313" s="17"/>
      <c r="R313" s="55">
        <f t="shared" si="117"/>
        <v>0</v>
      </c>
      <c r="S313" s="17">
        <v>69</v>
      </c>
      <c r="T313" s="17">
        <v>31</v>
      </c>
      <c r="U313" s="17"/>
      <c r="V313" s="55">
        <f t="shared" si="118"/>
        <v>0</v>
      </c>
      <c r="W313" s="17">
        <v>69</v>
      </c>
      <c r="X313" s="17">
        <v>31</v>
      </c>
      <c r="Y313" s="17"/>
      <c r="Z313" s="55">
        <f t="shared" si="119"/>
        <v>0</v>
      </c>
      <c r="AA313" s="17">
        <v>69</v>
      </c>
      <c r="AB313" s="17">
        <v>31</v>
      </c>
      <c r="AC313"/>
      <c r="AD313" s="55">
        <f t="shared" si="120"/>
        <v>0</v>
      </c>
      <c r="AE313" s="17">
        <v>69</v>
      </c>
      <c r="AF313" s="17">
        <v>31</v>
      </c>
      <c r="AG313"/>
      <c r="AH313" s="55">
        <f t="shared" si="121"/>
        <v>0</v>
      </c>
      <c r="AI313" s="17">
        <v>69</v>
      </c>
      <c r="AJ313" s="17">
        <v>31</v>
      </c>
      <c r="AK313"/>
      <c r="AL313" s="55">
        <f t="shared" si="122"/>
        <v>0</v>
      </c>
      <c r="AM313" s="17">
        <v>69</v>
      </c>
      <c r="AN313" s="17">
        <v>31</v>
      </c>
      <c r="AO313"/>
    </row>
    <row r="314" spans="1:41" ht="18.75">
      <c r="A314" s="102"/>
      <c r="B314" s="102"/>
      <c r="C314" s="102"/>
      <c r="D314" s="102"/>
      <c r="E314" s="102"/>
      <c r="F314" s="102"/>
      <c r="G314" s="102"/>
      <c r="H314" s="102"/>
      <c r="I314" s="36"/>
      <c r="J314" s="55">
        <f t="shared" si="115"/>
        <v>0</v>
      </c>
      <c r="K314" s="66">
        <v>70</v>
      </c>
      <c r="L314" s="66">
        <v>30</v>
      </c>
      <c r="M314" s="62"/>
      <c r="N314" s="55">
        <f t="shared" si="116"/>
        <v>0</v>
      </c>
      <c r="O314" s="66">
        <v>70</v>
      </c>
      <c r="P314" s="66">
        <v>30</v>
      </c>
      <c r="Q314" s="17"/>
      <c r="R314" s="55">
        <f t="shared" si="117"/>
        <v>0</v>
      </c>
      <c r="S314" s="66">
        <v>70</v>
      </c>
      <c r="T314" s="66">
        <v>30</v>
      </c>
      <c r="U314" s="17"/>
      <c r="V314" s="55">
        <f t="shared" si="118"/>
        <v>0</v>
      </c>
      <c r="W314" s="66">
        <v>70</v>
      </c>
      <c r="X314" s="66">
        <v>30</v>
      </c>
      <c r="Y314" s="17"/>
      <c r="Z314" s="55">
        <f t="shared" si="119"/>
        <v>0</v>
      </c>
      <c r="AA314" s="66">
        <v>70</v>
      </c>
      <c r="AB314" s="66">
        <v>30</v>
      </c>
      <c r="AC314"/>
      <c r="AD314" s="55">
        <f t="shared" si="120"/>
        <v>0</v>
      </c>
      <c r="AE314" s="66">
        <v>70</v>
      </c>
      <c r="AF314" s="66">
        <v>30</v>
      </c>
      <c r="AG314"/>
      <c r="AH314" s="55">
        <f t="shared" si="121"/>
        <v>0</v>
      </c>
      <c r="AI314" s="66">
        <v>70</v>
      </c>
      <c r="AJ314" s="66">
        <v>30</v>
      </c>
      <c r="AK314"/>
      <c r="AL314" s="55">
        <f t="shared" si="122"/>
        <v>0</v>
      </c>
      <c r="AM314" s="66">
        <v>70</v>
      </c>
      <c r="AN314" s="66">
        <v>30</v>
      </c>
      <c r="AO314"/>
    </row>
    <row r="315" spans="1:41" ht="18.75">
      <c r="A315" s="102"/>
      <c r="B315" s="102"/>
      <c r="C315" s="102"/>
      <c r="D315" s="102"/>
      <c r="E315" s="102"/>
      <c r="F315" s="102"/>
      <c r="G315" s="102"/>
      <c r="H315" s="102"/>
      <c r="I315" s="36"/>
      <c r="J315" s="55">
        <f t="shared" si="115"/>
        <v>0</v>
      </c>
      <c r="K315">
        <v>71</v>
      </c>
      <c r="L315">
        <v>29</v>
      </c>
      <c r="M315" s="2"/>
      <c r="N315" s="55">
        <f t="shared" si="116"/>
        <v>0</v>
      </c>
      <c r="O315">
        <v>71</v>
      </c>
      <c r="P315">
        <v>29</v>
      </c>
      <c r="Q315" s="17"/>
      <c r="R315" s="55">
        <f t="shared" si="117"/>
        <v>0</v>
      </c>
      <c r="S315">
        <v>71</v>
      </c>
      <c r="T315">
        <v>29</v>
      </c>
      <c r="U315" s="17"/>
      <c r="V315" s="55">
        <f t="shared" si="118"/>
        <v>0</v>
      </c>
      <c r="W315">
        <v>71</v>
      </c>
      <c r="X315">
        <v>29</v>
      </c>
      <c r="Y315" s="17"/>
      <c r="Z315" s="55">
        <f t="shared" si="119"/>
        <v>0</v>
      </c>
      <c r="AA315">
        <v>71</v>
      </c>
      <c r="AB315">
        <v>29</v>
      </c>
      <c r="AC315"/>
      <c r="AD315" s="55">
        <f t="shared" si="120"/>
        <v>0</v>
      </c>
      <c r="AE315">
        <v>71</v>
      </c>
      <c r="AF315">
        <v>29</v>
      </c>
      <c r="AG315"/>
      <c r="AH315" s="55">
        <f t="shared" si="121"/>
        <v>0</v>
      </c>
      <c r="AI315">
        <v>71</v>
      </c>
      <c r="AJ315">
        <v>29</v>
      </c>
      <c r="AK315"/>
      <c r="AL315" s="55">
        <f t="shared" si="122"/>
        <v>0</v>
      </c>
      <c r="AM315">
        <v>71</v>
      </c>
      <c r="AN315">
        <v>29</v>
      </c>
      <c r="AO315"/>
    </row>
    <row r="316" spans="1:41" ht="18.75">
      <c r="A316" s="102"/>
      <c r="B316" s="102"/>
      <c r="C316" s="102"/>
      <c r="D316" s="102"/>
      <c r="E316" s="102"/>
      <c r="F316" s="102"/>
      <c r="G316" s="102"/>
      <c r="H316" s="102"/>
      <c r="I316" s="36"/>
      <c r="J316" s="55">
        <f t="shared" si="115"/>
        <v>0</v>
      </c>
      <c r="K316">
        <v>72</v>
      </c>
      <c r="L316">
        <v>28</v>
      </c>
      <c r="M316" s="2"/>
      <c r="N316" s="55">
        <f t="shared" si="116"/>
        <v>0</v>
      </c>
      <c r="O316">
        <v>72</v>
      </c>
      <c r="P316">
        <v>28</v>
      </c>
      <c r="Q316" s="17"/>
      <c r="R316" s="55">
        <f t="shared" si="117"/>
        <v>0</v>
      </c>
      <c r="S316">
        <v>72</v>
      </c>
      <c r="T316">
        <v>28</v>
      </c>
      <c r="U316" s="17"/>
      <c r="V316" s="55">
        <f t="shared" si="118"/>
        <v>0</v>
      </c>
      <c r="W316">
        <v>72</v>
      </c>
      <c r="X316">
        <v>28</v>
      </c>
      <c r="Y316" s="17"/>
      <c r="Z316" s="55">
        <f t="shared" si="119"/>
        <v>0</v>
      </c>
      <c r="AA316">
        <v>72</v>
      </c>
      <c r="AB316">
        <v>28</v>
      </c>
      <c r="AC316"/>
      <c r="AD316" s="55">
        <f t="shared" si="120"/>
        <v>0</v>
      </c>
      <c r="AE316">
        <v>72</v>
      </c>
      <c r="AF316">
        <v>28</v>
      </c>
      <c r="AG316"/>
      <c r="AH316" s="55">
        <f t="shared" si="121"/>
        <v>0</v>
      </c>
      <c r="AI316">
        <v>72</v>
      </c>
      <c r="AJ316">
        <v>28</v>
      </c>
      <c r="AK316"/>
      <c r="AL316" s="55">
        <f t="shared" si="122"/>
        <v>0</v>
      </c>
      <c r="AM316">
        <v>72</v>
      </c>
      <c r="AN316">
        <v>28</v>
      </c>
      <c r="AO316"/>
    </row>
    <row r="317" spans="1:41" ht="18.75">
      <c r="A317" s="102"/>
      <c r="B317" s="102"/>
      <c r="C317" s="102"/>
      <c r="D317" s="102"/>
      <c r="E317" s="102"/>
      <c r="F317" s="102"/>
      <c r="G317" s="102"/>
      <c r="H317" s="102"/>
      <c r="I317" s="36"/>
      <c r="J317" s="55">
        <f t="shared" si="115"/>
        <v>0</v>
      </c>
      <c r="K317">
        <v>73</v>
      </c>
      <c r="L317">
        <v>27</v>
      </c>
      <c r="M317" s="2"/>
      <c r="N317" s="55">
        <f t="shared" si="116"/>
        <v>0</v>
      </c>
      <c r="O317">
        <v>73</v>
      </c>
      <c r="P317">
        <v>27</v>
      </c>
      <c r="Q317" s="17"/>
      <c r="R317" s="55">
        <f t="shared" si="117"/>
        <v>0</v>
      </c>
      <c r="S317">
        <v>73</v>
      </c>
      <c r="T317">
        <v>27</v>
      </c>
      <c r="U317" s="17"/>
      <c r="V317" s="55">
        <f t="shared" si="118"/>
        <v>0</v>
      </c>
      <c r="W317">
        <v>73</v>
      </c>
      <c r="X317">
        <v>27</v>
      </c>
      <c r="Y317" s="17"/>
      <c r="Z317" s="55">
        <f t="shared" si="119"/>
        <v>0</v>
      </c>
      <c r="AA317">
        <v>73</v>
      </c>
      <c r="AB317">
        <v>27</v>
      </c>
      <c r="AC317"/>
      <c r="AD317" s="55">
        <f t="shared" si="120"/>
        <v>0</v>
      </c>
      <c r="AE317">
        <v>73</v>
      </c>
      <c r="AF317">
        <v>27</v>
      </c>
      <c r="AG317"/>
      <c r="AH317" s="55">
        <f t="shared" si="121"/>
        <v>0</v>
      </c>
      <c r="AI317">
        <v>73</v>
      </c>
      <c r="AJ317">
        <v>27</v>
      </c>
      <c r="AK317"/>
      <c r="AL317" s="55">
        <f t="shared" si="122"/>
        <v>0</v>
      </c>
      <c r="AM317">
        <v>73</v>
      </c>
      <c r="AN317">
        <v>27</v>
      </c>
      <c r="AO317"/>
    </row>
    <row r="318" spans="1:41" ht="18.75">
      <c r="A318" s="102"/>
      <c r="B318" s="102"/>
      <c r="C318" s="102"/>
      <c r="D318" s="102"/>
      <c r="E318" s="102"/>
      <c r="F318" s="102"/>
      <c r="G318" s="102"/>
      <c r="H318" s="102"/>
      <c r="I318" s="36"/>
      <c r="J318" s="55">
        <f t="shared" si="115"/>
        <v>0</v>
      </c>
      <c r="K318">
        <v>74</v>
      </c>
      <c r="L318">
        <v>26</v>
      </c>
      <c r="M318" s="2"/>
      <c r="N318" s="55">
        <f t="shared" si="116"/>
        <v>0</v>
      </c>
      <c r="O318">
        <v>74</v>
      </c>
      <c r="P318">
        <v>26</v>
      </c>
      <c r="Q318" s="17"/>
      <c r="R318" s="55">
        <f t="shared" si="117"/>
        <v>0</v>
      </c>
      <c r="S318">
        <v>74</v>
      </c>
      <c r="T318">
        <v>26</v>
      </c>
      <c r="U318" s="17"/>
      <c r="V318" s="55">
        <f t="shared" si="118"/>
        <v>0</v>
      </c>
      <c r="W318">
        <v>74</v>
      </c>
      <c r="X318">
        <v>26</v>
      </c>
      <c r="Y318" s="17"/>
      <c r="Z318" s="55">
        <f t="shared" si="119"/>
        <v>0</v>
      </c>
      <c r="AA318">
        <v>74</v>
      </c>
      <c r="AB318">
        <v>26</v>
      </c>
      <c r="AC318"/>
      <c r="AD318" s="55">
        <f t="shared" si="120"/>
        <v>0</v>
      </c>
      <c r="AE318">
        <v>74</v>
      </c>
      <c r="AF318">
        <v>26</v>
      </c>
      <c r="AG318"/>
      <c r="AH318" s="55">
        <f t="shared" si="121"/>
        <v>0</v>
      </c>
      <c r="AI318">
        <v>74</v>
      </c>
      <c r="AJ318">
        <v>26</v>
      </c>
      <c r="AK318"/>
      <c r="AL318" s="55">
        <f t="shared" si="122"/>
        <v>0</v>
      </c>
      <c r="AM318">
        <v>74</v>
      </c>
      <c r="AN318">
        <v>26</v>
      </c>
      <c r="AO318"/>
    </row>
    <row r="319" spans="1:41" ht="18.75">
      <c r="A319" s="102"/>
      <c r="B319" s="102"/>
      <c r="C319" s="102"/>
      <c r="D319" s="102"/>
      <c r="E319" s="102"/>
      <c r="F319" s="102"/>
      <c r="G319" s="102"/>
      <c r="H319" s="102"/>
      <c r="I319" s="36"/>
      <c r="J319" s="55">
        <f t="shared" si="115"/>
        <v>0</v>
      </c>
      <c r="K319">
        <v>75</v>
      </c>
      <c r="L319">
        <v>25</v>
      </c>
      <c r="M319" s="2"/>
      <c r="N319" s="55">
        <f t="shared" si="116"/>
        <v>0</v>
      </c>
      <c r="O319">
        <v>75</v>
      </c>
      <c r="P319">
        <v>25</v>
      </c>
      <c r="Q319" s="17"/>
      <c r="R319" s="55">
        <f t="shared" si="117"/>
        <v>0</v>
      </c>
      <c r="S319">
        <v>75</v>
      </c>
      <c r="T319">
        <v>25</v>
      </c>
      <c r="U319" s="17"/>
      <c r="V319" s="55">
        <f t="shared" si="118"/>
        <v>0</v>
      </c>
      <c r="W319">
        <v>75</v>
      </c>
      <c r="X319">
        <v>25</v>
      </c>
      <c r="Y319" s="17"/>
      <c r="Z319" s="55">
        <f t="shared" si="119"/>
        <v>0</v>
      </c>
      <c r="AA319">
        <v>75</v>
      </c>
      <c r="AB319">
        <v>25</v>
      </c>
      <c r="AC319"/>
      <c r="AD319" s="55">
        <f t="shared" si="120"/>
        <v>0</v>
      </c>
      <c r="AE319">
        <v>75</v>
      </c>
      <c r="AF319">
        <v>25</v>
      </c>
      <c r="AG319"/>
      <c r="AH319" s="55">
        <f t="shared" si="121"/>
        <v>0</v>
      </c>
      <c r="AI319">
        <v>75</v>
      </c>
      <c r="AJ319">
        <v>25</v>
      </c>
      <c r="AK319"/>
      <c r="AL319" s="55">
        <f t="shared" si="122"/>
        <v>0</v>
      </c>
      <c r="AM319">
        <v>75</v>
      </c>
      <c r="AN319">
        <v>25</v>
      </c>
      <c r="AO319"/>
    </row>
    <row r="320" spans="1:41" ht="18.75">
      <c r="A320" s="102"/>
      <c r="B320" s="102"/>
      <c r="C320" s="102"/>
      <c r="D320" s="102"/>
      <c r="E320" s="102"/>
      <c r="F320" s="102"/>
      <c r="G320" s="102"/>
      <c r="H320" s="102"/>
      <c r="I320" s="36"/>
      <c r="J320" s="55">
        <f t="shared" si="115"/>
        <v>0</v>
      </c>
      <c r="K320">
        <v>76</v>
      </c>
      <c r="L320">
        <v>24</v>
      </c>
      <c r="M320" s="2"/>
      <c r="N320" s="55">
        <f t="shared" si="116"/>
        <v>0</v>
      </c>
      <c r="O320">
        <v>76</v>
      </c>
      <c r="P320">
        <v>24</v>
      </c>
      <c r="Q320" s="17"/>
      <c r="R320" s="55">
        <f t="shared" si="117"/>
        <v>0</v>
      </c>
      <c r="S320">
        <v>76</v>
      </c>
      <c r="T320">
        <v>24</v>
      </c>
      <c r="U320" s="17"/>
      <c r="V320" s="55">
        <f t="shared" si="118"/>
        <v>0</v>
      </c>
      <c r="W320">
        <v>76</v>
      </c>
      <c r="X320">
        <v>24</v>
      </c>
      <c r="Y320" s="17"/>
      <c r="Z320" s="55">
        <f t="shared" si="119"/>
        <v>0</v>
      </c>
      <c r="AA320">
        <v>76</v>
      </c>
      <c r="AB320">
        <v>24</v>
      </c>
      <c r="AC320"/>
      <c r="AD320" s="55">
        <f t="shared" si="120"/>
        <v>0</v>
      </c>
      <c r="AE320">
        <v>76</v>
      </c>
      <c r="AF320">
        <v>24</v>
      </c>
      <c r="AG320"/>
      <c r="AH320" s="55">
        <f t="shared" si="121"/>
        <v>0</v>
      </c>
      <c r="AI320">
        <v>76</v>
      </c>
      <c r="AJ320">
        <v>24</v>
      </c>
      <c r="AK320"/>
      <c r="AL320" s="55">
        <f t="shared" si="122"/>
        <v>0</v>
      </c>
      <c r="AM320">
        <v>76</v>
      </c>
      <c r="AN320">
        <v>24</v>
      </c>
      <c r="AO320"/>
    </row>
    <row r="321" spans="1:41" ht="18.75">
      <c r="A321" s="102"/>
      <c r="B321" s="102"/>
      <c r="C321" s="102"/>
      <c r="D321" s="102"/>
      <c r="E321" s="102"/>
      <c r="F321" s="102"/>
      <c r="G321" s="102"/>
      <c r="H321" s="102"/>
      <c r="I321" s="36"/>
      <c r="J321" s="55">
        <f t="shared" si="115"/>
        <v>0</v>
      </c>
      <c r="K321">
        <v>77</v>
      </c>
      <c r="L321">
        <v>23</v>
      </c>
      <c r="M321" s="2"/>
      <c r="N321" s="55">
        <f t="shared" si="116"/>
        <v>0</v>
      </c>
      <c r="O321">
        <v>77</v>
      </c>
      <c r="P321">
        <v>23</v>
      </c>
      <c r="Q321" s="17"/>
      <c r="R321" s="55">
        <f t="shared" si="117"/>
        <v>0</v>
      </c>
      <c r="S321">
        <v>77</v>
      </c>
      <c r="T321">
        <v>23</v>
      </c>
      <c r="U321" s="17"/>
      <c r="V321" s="55">
        <f t="shared" si="118"/>
        <v>0</v>
      </c>
      <c r="W321">
        <v>77</v>
      </c>
      <c r="X321">
        <v>23</v>
      </c>
      <c r="Y321" s="17"/>
      <c r="Z321" s="55">
        <f t="shared" si="119"/>
        <v>0</v>
      </c>
      <c r="AA321">
        <v>77</v>
      </c>
      <c r="AB321">
        <v>23</v>
      </c>
      <c r="AC321"/>
      <c r="AD321" s="55">
        <f t="shared" si="120"/>
        <v>0</v>
      </c>
      <c r="AE321">
        <v>77</v>
      </c>
      <c r="AF321">
        <v>23</v>
      </c>
      <c r="AG321"/>
      <c r="AH321" s="55">
        <f t="shared" si="121"/>
        <v>0</v>
      </c>
      <c r="AI321">
        <v>77</v>
      </c>
      <c r="AJ321">
        <v>23</v>
      </c>
      <c r="AK321"/>
      <c r="AL321" s="55">
        <f t="shared" si="122"/>
        <v>0</v>
      </c>
      <c r="AM321">
        <v>77</v>
      </c>
      <c r="AN321">
        <v>23</v>
      </c>
      <c r="AO321"/>
    </row>
    <row r="322" spans="1:41" ht="18.75">
      <c r="A322" s="102"/>
      <c r="B322" s="102"/>
      <c r="C322" s="102"/>
      <c r="D322" s="102"/>
      <c r="E322" s="102"/>
      <c r="F322" s="102"/>
      <c r="G322" s="102"/>
      <c r="H322" s="102"/>
      <c r="I322" s="36"/>
      <c r="J322" s="55">
        <f t="shared" si="115"/>
        <v>0</v>
      </c>
      <c r="K322">
        <v>78</v>
      </c>
      <c r="L322">
        <v>22</v>
      </c>
      <c r="M322" s="2"/>
      <c r="N322" s="55">
        <f t="shared" si="116"/>
        <v>0</v>
      </c>
      <c r="O322">
        <v>78</v>
      </c>
      <c r="P322">
        <v>22</v>
      </c>
      <c r="Q322" s="17"/>
      <c r="R322" s="55">
        <f t="shared" si="117"/>
        <v>0</v>
      </c>
      <c r="S322">
        <v>78</v>
      </c>
      <c r="T322">
        <v>22</v>
      </c>
      <c r="U322" s="17"/>
      <c r="V322" s="55">
        <f t="shared" si="118"/>
        <v>0</v>
      </c>
      <c r="W322">
        <v>78</v>
      </c>
      <c r="X322">
        <v>22</v>
      </c>
      <c r="Y322" s="17"/>
      <c r="Z322" s="55">
        <f t="shared" si="119"/>
        <v>0</v>
      </c>
      <c r="AA322">
        <v>78</v>
      </c>
      <c r="AB322">
        <v>22</v>
      </c>
      <c r="AC322"/>
      <c r="AD322" s="55">
        <f t="shared" si="120"/>
        <v>0</v>
      </c>
      <c r="AE322">
        <v>78</v>
      </c>
      <c r="AF322">
        <v>22</v>
      </c>
      <c r="AG322"/>
      <c r="AH322" s="55">
        <f t="shared" si="121"/>
        <v>0</v>
      </c>
      <c r="AI322">
        <v>78</v>
      </c>
      <c r="AJ322">
        <v>22</v>
      </c>
      <c r="AK322"/>
      <c r="AL322" s="55">
        <f t="shared" si="122"/>
        <v>0</v>
      </c>
      <c r="AM322">
        <v>78</v>
      </c>
      <c r="AN322">
        <v>22</v>
      </c>
      <c r="AO322"/>
    </row>
    <row r="323" spans="1:41" ht="18.75">
      <c r="A323" s="102"/>
      <c r="B323" s="102"/>
      <c r="C323" s="102"/>
      <c r="D323" s="102"/>
      <c r="E323" s="102"/>
      <c r="F323" s="102"/>
      <c r="G323" s="102"/>
      <c r="H323" s="102"/>
      <c r="I323" s="36"/>
      <c r="J323" s="55">
        <f t="shared" si="115"/>
        <v>0</v>
      </c>
      <c r="K323">
        <v>79</v>
      </c>
      <c r="L323">
        <v>21</v>
      </c>
      <c r="M323" s="2"/>
      <c r="N323" s="55">
        <f t="shared" si="116"/>
        <v>0</v>
      </c>
      <c r="O323">
        <v>79</v>
      </c>
      <c r="P323">
        <v>21</v>
      </c>
      <c r="Q323" s="17"/>
      <c r="R323" s="55">
        <f t="shared" si="117"/>
        <v>0</v>
      </c>
      <c r="S323">
        <v>79</v>
      </c>
      <c r="T323">
        <v>21</v>
      </c>
      <c r="U323" s="17"/>
      <c r="V323" s="55">
        <f t="shared" si="118"/>
        <v>0</v>
      </c>
      <c r="W323">
        <v>79</v>
      </c>
      <c r="X323">
        <v>21</v>
      </c>
      <c r="Y323" s="17"/>
      <c r="Z323" s="55">
        <f t="shared" si="119"/>
        <v>0</v>
      </c>
      <c r="AA323">
        <v>79</v>
      </c>
      <c r="AB323">
        <v>21</v>
      </c>
      <c r="AC323"/>
      <c r="AD323" s="55">
        <f t="shared" si="120"/>
        <v>0</v>
      </c>
      <c r="AE323">
        <v>79</v>
      </c>
      <c r="AF323">
        <v>21</v>
      </c>
      <c r="AG323"/>
      <c r="AH323" s="55">
        <f t="shared" si="121"/>
        <v>0</v>
      </c>
      <c r="AI323">
        <v>79</v>
      </c>
      <c r="AJ323">
        <v>21</v>
      </c>
      <c r="AK323"/>
      <c r="AL323" s="55">
        <f t="shared" si="122"/>
        <v>0</v>
      </c>
      <c r="AM323">
        <v>79</v>
      </c>
      <c r="AN323">
        <v>21</v>
      </c>
      <c r="AO323"/>
    </row>
    <row r="324" spans="1:41" ht="18.75">
      <c r="A324" s="102"/>
      <c r="B324" s="102"/>
      <c r="C324" s="102"/>
      <c r="D324" s="102"/>
      <c r="E324" s="102"/>
      <c r="F324" s="102"/>
      <c r="G324" s="102"/>
      <c r="H324" s="102"/>
      <c r="I324" s="36"/>
      <c r="J324" s="55">
        <f t="shared" si="115"/>
        <v>0</v>
      </c>
      <c r="K324">
        <v>80</v>
      </c>
      <c r="L324">
        <v>20</v>
      </c>
      <c r="M324" s="2"/>
      <c r="N324" s="55">
        <f t="shared" si="116"/>
        <v>0</v>
      </c>
      <c r="O324">
        <v>80</v>
      </c>
      <c r="P324">
        <v>20</v>
      </c>
      <c r="Q324" s="17"/>
      <c r="R324" s="55">
        <f t="shared" si="117"/>
        <v>0</v>
      </c>
      <c r="S324">
        <v>80</v>
      </c>
      <c r="T324">
        <v>20</v>
      </c>
      <c r="U324" s="17"/>
      <c r="V324" s="55">
        <f t="shared" si="118"/>
        <v>0</v>
      </c>
      <c r="W324">
        <v>80</v>
      </c>
      <c r="X324">
        <v>20</v>
      </c>
      <c r="Y324" s="17"/>
      <c r="Z324" s="55">
        <f t="shared" si="119"/>
        <v>0</v>
      </c>
      <c r="AA324">
        <v>80</v>
      </c>
      <c r="AB324">
        <v>20</v>
      </c>
      <c r="AC324"/>
      <c r="AD324" s="55">
        <f t="shared" si="120"/>
        <v>0</v>
      </c>
      <c r="AE324">
        <v>80</v>
      </c>
      <c r="AF324">
        <v>20</v>
      </c>
      <c r="AG324"/>
      <c r="AH324" s="55">
        <f t="shared" si="121"/>
        <v>0</v>
      </c>
      <c r="AI324">
        <v>80</v>
      </c>
      <c r="AJ324">
        <v>20</v>
      </c>
      <c r="AK324"/>
      <c r="AL324" s="55">
        <f t="shared" si="122"/>
        <v>0</v>
      </c>
      <c r="AM324">
        <v>80</v>
      </c>
      <c r="AN324">
        <v>20</v>
      </c>
      <c r="AO324"/>
    </row>
    <row r="325" spans="1:41" ht="18.75">
      <c r="A325" s="102"/>
      <c r="B325" s="102"/>
      <c r="C325" s="102"/>
      <c r="D325" s="102"/>
      <c r="E325" s="102"/>
      <c r="F325" s="102"/>
      <c r="G325" s="102"/>
      <c r="H325" s="102"/>
      <c r="I325" s="36"/>
      <c r="J325" s="55">
        <f t="shared" si="115"/>
        <v>19</v>
      </c>
      <c r="K325"/>
      <c r="L325">
        <v>19</v>
      </c>
      <c r="M325" s="2"/>
      <c r="N325" s="55">
        <f t="shared" si="116"/>
        <v>19</v>
      </c>
      <c r="O325"/>
      <c r="P325">
        <v>19</v>
      </c>
      <c r="Q325" s="17"/>
      <c r="R325" s="55">
        <f t="shared" si="117"/>
        <v>19</v>
      </c>
      <c r="S325"/>
      <c r="T325">
        <v>19</v>
      </c>
      <c r="U325" s="17"/>
      <c r="V325" s="55">
        <f t="shared" si="118"/>
        <v>19</v>
      </c>
      <c r="W325"/>
      <c r="X325">
        <v>19</v>
      </c>
      <c r="Y325" s="17"/>
      <c r="Z325" s="55">
        <f t="shared" si="119"/>
        <v>19</v>
      </c>
      <c r="AA325"/>
      <c r="AB325">
        <v>19</v>
      </c>
      <c r="AC325"/>
      <c r="AD325" s="55">
        <f t="shared" si="120"/>
        <v>19</v>
      </c>
      <c r="AE325"/>
      <c r="AF325">
        <v>19</v>
      </c>
      <c r="AG325"/>
      <c r="AH325" s="55">
        <f t="shared" si="121"/>
        <v>19</v>
      </c>
      <c r="AI325"/>
      <c r="AJ325">
        <v>19</v>
      </c>
      <c r="AK325"/>
      <c r="AL325" s="55">
        <f t="shared" si="122"/>
        <v>19</v>
      </c>
      <c r="AM325"/>
      <c r="AN325">
        <v>19</v>
      </c>
      <c r="AO325"/>
    </row>
    <row r="326" spans="1:41" ht="18.75">
      <c r="A326" s="102"/>
      <c r="B326" s="102"/>
      <c r="C326" s="102"/>
      <c r="D326" s="102"/>
      <c r="E326" s="102"/>
      <c r="F326" s="102"/>
      <c r="G326" s="102"/>
      <c r="H326" s="102"/>
      <c r="I326" s="36"/>
      <c r="J326" s="55">
        <f t="shared" si="115"/>
        <v>18</v>
      </c>
      <c r="K326"/>
      <c r="L326">
        <v>18</v>
      </c>
      <c r="M326" s="2"/>
      <c r="N326" s="55">
        <f t="shared" si="116"/>
        <v>18</v>
      </c>
      <c r="O326"/>
      <c r="P326">
        <v>18</v>
      </c>
      <c r="Q326" s="17"/>
      <c r="R326" s="55">
        <f t="shared" si="117"/>
        <v>18</v>
      </c>
      <c r="S326"/>
      <c r="T326">
        <v>18</v>
      </c>
      <c r="U326" s="17"/>
      <c r="V326" s="55">
        <f t="shared" si="118"/>
        <v>18</v>
      </c>
      <c r="W326"/>
      <c r="X326">
        <v>18</v>
      </c>
      <c r="Y326" s="17"/>
      <c r="Z326" s="55">
        <f t="shared" si="119"/>
        <v>18</v>
      </c>
      <c r="AA326"/>
      <c r="AB326">
        <v>18</v>
      </c>
      <c r="AC326"/>
      <c r="AD326" s="55">
        <f t="shared" si="120"/>
        <v>18</v>
      </c>
      <c r="AE326"/>
      <c r="AF326">
        <v>18</v>
      </c>
      <c r="AG326"/>
      <c r="AH326" s="55">
        <f t="shared" si="121"/>
        <v>18</v>
      </c>
      <c r="AI326"/>
      <c r="AJ326">
        <v>18</v>
      </c>
      <c r="AK326"/>
      <c r="AL326" s="55">
        <f t="shared" si="122"/>
        <v>18</v>
      </c>
      <c r="AM326"/>
      <c r="AN326">
        <v>18</v>
      </c>
      <c r="AO326"/>
    </row>
    <row r="327" spans="1:41" ht="18.75">
      <c r="A327" s="102"/>
      <c r="B327" s="102"/>
      <c r="C327" s="102"/>
      <c r="D327" s="102"/>
      <c r="E327" s="102"/>
      <c r="F327" s="102"/>
      <c r="G327" s="102"/>
      <c r="H327" s="102"/>
      <c r="I327" s="36"/>
      <c r="J327" s="55">
        <f t="shared" si="115"/>
        <v>17</v>
      </c>
      <c r="K327"/>
      <c r="L327">
        <v>17</v>
      </c>
      <c r="M327" s="2"/>
      <c r="N327" s="55">
        <f t="shared" si="116"/>
        <v>17</v>
      </c>
      <c r="O327"/>
      <c r="P327">
        <v>17</v>
      </c>
      <c r="Q327" s="17"/>
      <c r="R327" s="55">
        <f t="shared" si="117"/>
        <v>17</v>
      </c>
      <c r="S327"/>
      <c r="T327">
        <v>17</v>
      </c>
      <c r="U327" s="17"/>
      <c r="V327" s="55">
        <f t="shared" si="118"/>
        <v>17</v>
      </c>
      <c r="W327"/>
      <c r="X327">
        <v>17</v>
      </c>
      <c r="Y327" s="17"/>
      <c r="Z327" s="55">
        <f t="shared" si="119"/>
        <v>17</v>
      </c>
      <c r="AA327"/>
      <c r="AB327">
        <v>17</v>
      </c>
      <c r="AC327"/>
      <c r="AD327" s="55">
        <f t="shared" si="120"/>
        <v>17</v>
      </c>
      <c r="AE327"/>
      <c r="AF327">
        <v>17</v>
      </c>
      <c r="AG327"/>
      <c r="AH327" s="55">
        <f t="shared" si="121"/>
        <v>17</v>
      </c>
      <c r="AI327"/>
      <c r="AJ327">
        <v>17</v>
      </c>
      <c r="AK327"/>
      <c r="AL327" s="55">
        <f t="shared" si="122"/>
        <v>17</v>
      </c>
      <c r="AM327"/>
      <c r="AN327">
        <v>17</v>
      </c>
      <c r="AO327"/>
    </row>
    <row r="328" spans="1:41" ht="18.75">
      <c r="A328" s="102"/>
      <c r="B328" s="102"/>
      <c r="C328" s="102"/>
      <c r="D328" s="102"/>
      <c r="E328" s="102"/>
      <c r="F328" s="102"/>
      <c r="G328" s="102"/>
      <c r="H328" s="102"/>
      <c r="I328" s="36"/>
      <c r="J328" s="55">
        <f t="shared" si="115"/>
        <v>16</v>
      </c>
      <c r="K328"/>
      <c r="L328">
        <v>16</v>
      </c>
      <c r="M328" s="2"/>
      <c r="N328" s="55">
        <f t="shared" si="116"/>
        <v>16</v>
      </c>
      <c r="O328"/>
      <c r="P328">
        <v>16</v>
      </c>
      <c r="Q328" s="17"/>
      <c r="R328" s="55">
        <f t="shared" si="117"/>
        <v>16</v>
      </c>
      <c r="S328"/>
      <c r="T328">
        <v>16</v>
      </c>
      <c r="U328" s="17"/>
      <c r="V328" s="55">
        <f t="shared" si="118"/>
        <v>16</v>
      </c>
      <c r="W328"/>
      <c r="X328">
        <v>16</v>
      </c>
      <c r="Y328" s="17"/>
      <c r="Z328" s="55">
        <f t="shared" si="119"/>
        <v>16</v>
      </c>
      <c r="AA328"/>
      <c r="AB328">
        <v>16</v>
      </c>
      <c r="AC328"/>
      <c r="AD328" s="55">
        <f t="shared" si="120"/>
        <v>16</v>
      </c>
      <c r="AE328"/>
      <c r="AF328">
        <v>16</v>
      </c>
      <c r="AG328"/>
      <c r="AH328" s="55">
        <f t="shared" si="121"/>
        <v>16</v>
      </c>
      <c r="AI328"/>
      <c r="AJ328">
        <v>16</v>
      </c>
      <c r="AK328"/>
      <c r="AL328" s="55">
        <f t="shared" si="122"/>
        <v>16</v>
      </c>
      <c r="AM328"/>
      <c r="AN328">
        <v>16</v>
      </c>
      <c r="AO328"/>
    </row>
    <row r="329" spans="1:41" ht="18.75">
      <c r="A329" s="102"/>
      <c r="B329" s="102"/>
      <c r="C329" s="102"/>
      <c r="D329" s="102"/>
      <c r="E329" s="102"/>
      <c r="F329" s="102"/>
      <c r="G329" s="102"/>
      <c r="H329" s="102"/>
      <c r="I329" s="20"/>
      <c r="J329" s="55">
        <f t="shared" si="115"/>
        <v>15</v>
      </c>
      <c r="K329" s="20"/>
      <c r="L329">
        <v>15</v>
      </c>
      <c r="M329" s="20"/>
      <c r="N329" s="55">
        <f t="shared" si="116"/>
        <v>15</v>
      </c>
      <c r="O329" s="20"/>
      <c r="P329">
        <v>15</v>
      </c>
      <c r="Q329" s="17"/>
      <c r="R329" s="55">
        <f t="shared" si="117"/>
        <v>15</v>
      </c>
      <c r="S329" s="20"/>
      <c r="T329">
        <v>15</v>
      </c>
      <c r="U329" s="17"/>
      <c r="V329" s="55">
        <f t="shared" si="118"/>
        <v>15</v>
      </c>
      <c r="W329" s="20"/>
      <c r="X329">
        <v>15</v>
      </c>
      <c r="Y329" s="17"/>
      <c r="Z329" s="55">
        <f t="shared" si="119"/>
        <v>15</v>
      </c>
      <c r="AA329" s="20"/>
      <c r="AB329">
        <v>15</v>
      </c>
      <c r="AC329"/>
      <c r="AD329" s="55">
        <f t="shared" si="120"/>
        <v>15</v>
      </c>
      <c r="AE329" s="20"/>
      <c r="AF329">
        <v>15</v>
      </c>
      <c r="AG329"/>
      <c r="AH329" s="55">
        <f t="shared" si="121"/>
        <v>15</v>
      </c>
      <c r="AI329" s="20"/>
      <c r="AJ329">
        <v>15</v>
      </c>
      <c r="AK329"/>
      <c r="AL329" s="55">
        <f t="shared" si="122"/>
        <v>15</v>
      </c>
      <c r="AM329" s="20"/>
      <c r="AN329">
        <v>15</v>
      </c>
      <c r="AO329"/>
    </row>
    <row r="330" spans="1:41" ht="18.75">
      <c r="A330" s="102"/>
      <c r="B330" s="102"/>
      <c r="C330" s="102"/>
      <c r="D330" s="102"/>
      <c r="E330" s="102"/>
      <c r="F330" s="102"/>
      <c r="G330" s="102"/>
      <c r="H330" s="102"/>
      <c r="I330" s="19"/>
      <c r="J330" s="55">
        <f t="shared" si="115"/>
        <v>14</v>
      </c>
      <c r="K330"/>
      <c r="L330">
        <v>14</v>
      </c>
      <c r="M330" s="2"/>
      <c r="N330" s="55">
        <f t="shared" si="116"/>
        <v>14</v>
      </c>
      <c r="O330"/>
      <c r="P330">
        <v>14</v>
      </c>
      <c r="Q330" s="17"/>
      <c r="R330" s="55">
        <f t="shared" si="117"/>
        <v>14</v>
      </c>
      <c r="S330"/>
      <c r="T330">
        <v>14</v>
      </c>
      <c r="U330" s="17"/>
      <c r="V330" s="55">
        <f t="shared" si="118"/>
        <v>14</v>
      </c>
      <c r="W330"/>
      <c r="X330">
        <v>14</v>
      </c>
      <c r="Y330" s="17"/>
      <c r="Z330" s="55">
        <f t="shared" si="119"/>
        <v>14</v>
      </c>
      <c r="AA330"/>
      <c r="AB330">
        <v>14</v>
      </c>
      <c r="AC330"/>
      <c r="AD330" s="55">
        <f t="shared" si="120"/>
        <v>14</v>
      </c>
      <c r="AE330"/>
      <c r="AF330">
        <v>14</v>
      </c>
      <c r="AG330"/>
      <c r="AH330" s="55">
        <f t="shared" si="121"/>
        <v>14</v>
      </c>
      <c r="AI330"/>
      <c r="AJ330">
        <v>14</v>
      </c>
      <c r="AK330"/>
      <c r="AL330" s="55">
        <f t="shared" si="122"/>
        <v>14</v>
      </c>
      <c r="AM330"/>
      <c r="AN330">
        <v>14</v>
      </c>
      <c r="AO330"/>
    </row>
    <row r="331" spans="1:41" ht="18.75">
      <c r="A331" s="102"/>
      <c r="B331" s="102"/>
      <c r="C331" s="102"/>
      <c r="D331" s="102"/>
      <c r="E331" s="102"/>
      <c r="F331" s="102"/>
      <c r="G331" s="102"/>
      <c r="H331" s="102"/>
      <c r="I331" s="20"/>
      <c r="J331" s="55">
        <f t="shared" si="115"/>
        <v>13</v>
      </c>
      <c r="K331"/>
      <c r="L331">
        <v>13</v>
      </c>
      <c r="M331" s="2"/>
      <c r="N331" s="55">
        <f t="shared" si="116"/>
        <v>13</v>
      </c>
      <c r="O331"/>
      <c r="P331">
        <v>13</v>
      </c>
      <c r="Q331" s="17"/>
      <c r="R331" s="55">
        <f t="shared" si="117"/>
        <v>13</v>
      </c>
      <c r="S331"/>
      <c r="T331">
        <v>13</v>
      </c>
      <c r="U331" s="17"/>
      <c r="V331" s="55">
        <f t="shared" si="118"/>
        <v>13</v>
      </c>
      <c r="W331"/>
      <c r="X331">
        <v>13</v>
      </c>
      <c r="Y331" s="17"/>
      <c r="Z331" s="55">
        <f t="shared" si="119"/>
        <v>13</v>
      </c>
      <c r="AA331"/>
      <c r="AB331">
        <v>13</v>
      </c>
      <c r="AC331"/>
      <c r="AD331" s="55">
        <f t="shared" si="120"/>
        <v>13</v>
      </c>
      <c r="AE331"/>
      <c r="AF331">
        <v>13</v>
      </c>
      <c r="AG331"/>
      <c r="AH331" s="55">
        <f t="shared" si="121"/>
        <v>13</v>
      </c>
      <c r="AI331"/>
      <c r="AJ331">
        <v>13</v>
      </c>
      <c r="AK331"/>
      <c r="AL331" s="55">
        <f t="shared" si="122"/>
        <v>13</v>
      </c>
      <c r="AM331"/>
      <c r="AN331">
        <v>13</v>
      </c>
      <c r="AO331"/>
    </row>
    <row r="332" spans="1:41" ht="18.75">
      <c r="A332" s="102"/>
      <c r="B332" s="102"/>
      <c r="C332" s="102"/>
      <c r="D332" s="102"/>
      <c r="E332" s="102"/>
      <c r="F332" s="102"/>
      <c r="G332" s="102"/>
      <c r="H332" s="102"/>
      <c r="I332" s="22"/>
      <c r="J332" s="55">
        <f t="shared" si="115"/>
        <v>12</v>
      </c>
      <c r="K332"/>
      <c r="L332">
        <v>12</v>
      </c>
      <c r="M332" s="2"/>
      <c r="N332" s="55">
        <f t="shared" si="116"/>
        <v>12</v>
      </c>
      <c r="O332"/>
      <c r="P332">
        <v>12</v>
      </c>
      <c r="Q332" s="17"/>
      <c r="R332" s="55">
        <f t="shared" si="117"/>
        <v>12</v>
      </c>
      <c r="S332"/>
      <c r="T332">
        <v>12</v>
      </c>
      <c r="U332" s="17"/>
      <c r="V332" s="55">
        <f t="shared" si="118"/>
        <v>12</v>
      </c>
      <c r="W332"/>
      <c r="X332">
        <v>12</v>
      </c>
      <c r="Y332" s="17"/>
      <c r="Z332" s="55">
        <f t="shared" si="119"/>
        <v>12</v>
      </c>
      <c r="AA332"/>
      <c r="AB332">
        <v>12</v>
      </c>
      <c r="AC332"/>
      <c r="AD332" s="55">
        <f t="shared" si="120"/>
        <v>12</v>
      </c>
      <c r="AE332"/>
      <c r="AF332">
        <v>12</v>
      </c>
      <c r="AG332"/>
      <c r="AH332" s="55">
        <f t="shared" si="121"/>
        <v>12</v>
      </c>
      <c r="AI332"/>
      <c r="AJ332">
        <v>12</v>
      </c>
      <c r="AK332"/>
      <c r="AL332" s="55">
        <f t="shared" si="122"/>
        <v>12</v>
      </c>
      <c r="AM332"/>
      <c r="AN332">
        <v>12</v>
      </c>
      <c r="AO332"/>
    </row>
    <row r="333" spans="1:41" ht="18.75">
      <c r="A333" s="102"/>
      <c r="B333" s="102"/>
      <c r="C333" s="102"/>
      <c r="D333" s="102"/>
      <c r="E333" s="102"/>
      <c r="F333" s="102"/>
      <c r="G333" s="102"/>
      <c r="H333" s="102"/>
      <c r="I333" s="22"/>
      <c r="J333" s="55">
        <f t="shared" si="115"/>
        <v>11</v>
      </c>
      <c r="K333"/>
      <c r="L333">
        <v>11</v>
      </c>
      <c r="M333" s="2"/>
      <c r="N333" s="55">
        <f t="shared" si="116"/>
        <v>11</v>
      </c>
      <c r="O333"/>
      <c r="P333">
        <v>11</v>
      </c>
      <c r="Q333" s="17"/>
      <c r="R333" s="55">
        <f t="shared" si="117"/>
        <v>11</v>
      </c>
      <c r="S333"/>
      <c r="T333">
        <v>11</v>
      </c>
      <c r="U333" s="17"/>
      <c r="V333" s="55">
        <f t="shared" si="118"/>
        <v>11</v>
      </c>
      <c r="W333"/>
      <c r="X333">
        <v>11</v>
      </c>
      <c r="Y333" s="17"/>
      <c r="Z333" s="55">
        <f t="shared" si="119"/>
        <v>11</v>
      </c>
      <c r="AA333"/>
      <c r="AB333">
        <v>11</v>
      </c>
      <c r="AC333"/>
      <c r="AD333" s="55">
        <f t="shared" si="120"/>
        <v>11</v>
      </c>
      <c r="AE333"/>
      <c r="AF333">
        <v>11</v>
      </c>
      <c r="AG333"/>
      <c r="AH333" s="55">
        <f t="shared" si="121"/>
        <v>11</v>
      </c>
      <c r="AI333"/>
      <c r="AJ333">
        <v>11</v>
      </c>
      <c r="AK333"/>
      <c r="AL333" s="55">
        <f t="shared" si="122"/>
        <v>11</v>
      </c>
      <c r="AM333"/>
      <c r="AN333">
        <v>11</v>
      </c>
      <c r="AO333"/>
    </row>
    <row r="334" spans="1:41" ht="18.75">
      <c r="A334" s="102"/>
      <c r="B334" s="102"/>
      <c r="C334" s="102"/>
      <c r="D334" s="102"/>
      <c r="E334" s="102"/>
      <c r="F334" s="102"/>
      <c r="G334" s="102"/>
      <c r="H334" s="102"/>
      <c r="I334" s="22"/>
      <c r="J334" s="55">
        <f t="shared" si="115"/>
        <v>10</v>
      </c>
      <c r="K334"/>
      <c r="L334">
        <v>10</v>
      </c>
      <c r="M334" s="2"/>
      <c r="N334" s="55">
        <f t="shared" si="116"/>
        <v>10</v>
      </c>
      <c r="O334"/>
      <c r="P334">
        <v>10</v>
      </c>
      <c r="Q334" s="17"/>
      <c r="R334" s="55">
        <f t="shared" si="117"/>
        <v>10</v>
      </c>
      <c r="S334"/>
      <c r="T334">
        <v>10</v>
      </c>
      <c r="U334" s="17"/>
      <c r="V334" s="55">
        <f t="shared" si="118"/>
        <v>10</v>
      </c>
      <c r="W334"/>
      <c r="X334">
        <v>10</v>
      </c>
      <c r="Y334" s="17"/>
      <c r="Z334" s="55">
        <f t="shared" si="119"/>
        <v>10</v>
      </c>
      <c r="AA334"/>
      <c r="AB334">
        <v>10</v>
      </c>
      <c r="AC334"/>
      <c r="AD334" s="55">
        <f t="shared" si="120"/>
        <v>10</v>
      </c>
      <c r="AE334"/>
      <c r="AF334">
        <v>10</v>
      </c>
      <c r="AG334"/>
      <c r="AH334" s="55">
        <f t="shared" si="121"/>
        <v>10</v>
      </c>
      <c r="AI334"/>
      <c r="AJ334">
        <v>10</v>
      </c>
      <c r="AK334"/>
      <c r="AL334" s="55">
        <f t="shared" si="122"/>
        <v>10</v>
      </c>
      <c r="AM334"/>
      <c r="AN334">
        <v>10</v>
      </c>
      <c r="AO334"/>
    </row>
    <row r="335" spans="1:41" ht="18.75">
      <c r="A335" s="102"/>
      <c r="B335" s="102"/>
      <c r="C335" s="102"/>
      <c r="D335" s="102"/>
      <c r="E335" s="102"/>
      <c r="F335" s="102"/>
      <c r="G335" s="102"/>
      <c r="H335" s="102"/>
      <c r="I335" s="22"/>
      <c r="J335" s="55">
        <f t="shared" si="115"/>
        <v>9</v>
      </c>
      <c r="K335"/>
      <c r="L335">
        <v>9</v>
      </c>
      <c r="M335" s="2"/>
      <c r="N335" s="55">
        <f t="shared" si="116"/>
        <v>9</v>
      </c>
      <c r="O335"/>
      <c r="P335">
        <v>9</v>
      </c>
      <c r="Q335" s="17"/>
      <c r="R335" s="55">
        <f t="shared" si="117"/>
        <v>9</v>
      </c>
      <c r="S335"/>
      <c r="T335">
        <v>9</v>
      </c>
      <c r="U335" s="17"/>
      <c r="V335" s="55">
        <f t="shared" si="118"/>
        <v>9</v>
      </c>
      <c r="W335"/>
      <c r="X335">
        <v>9</v>
      </c>
      <c r="Y335" s="17"/>
      <c r="Z335" s="55">
        <f t="shared" si="119"/>
        <v>9</v>
      </c>
      <c r="AA335"/>
      <c r="AB335">
        <v>9</v>
      </c>
      <c r="AC335"/>
      <c r="AD335" s="55">
        <f t="shared" si="120"/>
        <v>9</v>
      </c>
      <c r="AE335"/>
      <c r="AF335">
        <v>9</v>
      </c>
      <c r="AG335"/>
      <c r="AH335" s="55">
        <f t="shared" si="121"/>
        <v>9</v>
      </c>
      <c r="AI335"/>
      <c r="AJ335">
        <v>9</v>
      </c>
      <c r="AK335"/>
      <c r="AL335" s="55">
        <f t="shared" si="122"/>
        <v>9</v>
      </c>
      <c r="AM335"/>
      <c r="AN335">
        <v>9</v>
      </c>
      <c r="AO335"/>
    </row>
    <row r="336" spans="1:41" ht="18.75">
      <c r="A336" s="102"/>
      <c r="B336" s="102"/>
      <c r="C336" s="102"/>
      <c r="D336" s="102"/>
      <c r="E336" s="102"/>
      <c r="F336" s="102"/>
      <c r="G336" s="102"/>
      <c r="H336" s="102"/>
      <c r="I336" s="22"/>
      <c r="J336" s="55">
        <f t="shared" si="115"/>
        <v>8</v>
      </c>
      <c r="K336"/>
      <c r="L336">
        <v>8</v>
      </c>
      <c r="M336" s="2"/>
      <c r="N336" s="55">
        <f t="shared" si="116"/>
        <v>8</v>
      </c>
      <c r="O336"/>
      <c r="P336">
        <v>8</v>
      </c>
      <c r="Q336" s="17"/>
      <c r="R336" s="55">
        <f t="shared" si="117"/>
        <v>8</v>
      </c>
      <c r="S336"/>
      <c r="T336">
        <v>8</v>
      </c>
      <c r="U336" s="17"/>
      <c r="V336" s="55">
        <f t="shared" si="118"/>
        <v>8</v>
      </c>
      <c r="W336"/>
      <c r="X336">
        <v>8</v>
      </c>
      <c r="Y336" s="23"/>
      <c r="Z336" s="55">
        <f t="shared" si="119"/>
        <v>8</v>
      </c>
      <c r="AA336"/>
      <c r="AB336">
        <v>8</v>
      </c>
      <c r="AC336"/>
      <c r="AD336" s="55">
        <f t="shared" si="120"/>
        <v>8</v>
      </c>
      <c r="AE336"/>
      <c r="AF336">
        <v>8</v>
      </c>
      <c r="AG336"/>
      <c r="AH336" s="55">
        <f t="shared" si="121"/>
        <v>8</v>
      </c>
      <c r="AI336"/>
      <c r="AJ336">
        <v>8</v>
      </c>
      <c r="AK336"/>
      <c r="AL336" s="55">
        <f t="shared" si="122"/>
        <v>8</v>
      </c>
      <c r="AM336"/>
      <c r="AN336">
        <v>8</v>
      </c>
      <c r="AO336"/>
    </row>
    <row r="337" spans="1:41" ht="18.75">
      <c r="A337" s="102"/>
      <c r="B337" s="102"/>
      <c r="C337" s="102"/>
      <c r="D337" s="102"/>
      <c r="E337" s="102"/>
      <c r="F337" s="102"/>
      <c r="G337" s="102"/>
      <c r="H337" s="102"/>
      <c r="I337" s="22"/>
      <c r="J337" s="55">
        <f t="shared" si="115"/>
        <v>7</v>
      </c>
      <c r="K337"/>
      <c r="L337">
        <v>7</v>
      </c>
      <c r="M337" s="2"/>
      <c r="N337" s="55">
        <f t="shared" si="116"/>
        <v>7</v>
      </c>
      <c r="O337"/>
      <c r="P337">
        <v>7</v>
      </c>
      <c r="Q337" s="17"/>
      <c r="R337" s="55">
        <f t="shared" si="117"/>
        <v>7</v>
      </c>
      <c r="S337"/>
      <c r="T337">
        <v>7</v>
      </c>
      <c r="U337" s="17"/>
      <c r="V337" s="55">
        <f t="shared" si="118"/>
        <v>7</v>
      </c>
      <c r="W337"/>
      <c r="X337">
        <v>7</v>
      </c>
      <c r="Y337" s="17"/>
      <c r="Z337" s="55">
        <f t="shared" si="119"/>
        <v>7</v>
      </c>
      <c r="AA337"/>
      <c r="AB337">
        <v>7</v>
      </c>
      <c r="AC337"/>
      <c r="AD337" s="55">
        <f t="shared" si="120"/>
        <v>7</v>
      </c>
      <c r="AE337"/>
      <c r="AF337">
        <v>7</v>
      </c>
      <c r="AG337"/>
      <c r="AH337" s="55">
        <f t="shared" si="121"/>
        <v>7</v>
      </c>
      <c r="AI337"/>
      <c r="AJ337">
        <v>7</v>
      </c>
      <c r="AK337"/>
      <c r="AL337" s="55">
        <f t="shared" si="122"/>
        <v>7</v>
      </c>
      <c r="AM337"/>
      <c r="AN337">
        <v>7</v>
      </c>
      <c r="AO337"/>
    </row>
    <row r="338" spans="1:41" ht="18.75">
      <c r="A338" s="102"/>
      <c r="B338" s="102"/>
      <c r="C338" s="102"/>
      <c r="D338" s="102"/>
      <c r="E338" s="102"/>
      <c r="F338" s="102"/>
      <c r="G338" s="102"/>
      <c r="H338" s="102"/>
      <c r="I338" s="22"/>
      <c r="J338" s="55">
        <f t="shared" si="115"/>
        <v>6</v>
      </c>
      <c r="K338"/>
      <c r="L338">
        <v>6</v>
      </c>
      <c r="M338" s="2"/>
      <c r="N338" s="55">
        <f t="shared" si="116"/>
        <v>6</v>
      </c>
      <c r="O338"/>
      <c r="P338">
        <v>6</v>
      </c>
      <c r="Q338" s="17"/>
      <c r="R338" s="55">
        <f t="shared" si="117"/>
        <v>6</v>
      </c>
      <c r="S338"/>
      <c r="T338">
        <v>6</v>
      </c>
      <c r="U338" s="17"/>
      <c r="V338" s="55">
        <f t="shared" si="118"/>
        <v>6</v>
      </c>
      <c r="W338"/>
      <c r="X338">
        <v>6</v>
      </c>
      <c r="Y338" s="17"/>
      <c r="Z338" s="55">
        <f t="shared" si="119"/>
        <v>6</v>
      </c>
      <c r="AA338"/>
      <c r="AB338">
        <v>6</v>
      </c>
      <c r="AC338"/>
      <c r="AD338" s="55">
        <f t="shared" si="120"/>
        <v>6</v>
      </c>
      <c r="AE338"/>
      <c r="AF338">
        <v>6</v>
      </c>
      <c r="AG338"/>
      <c r="AH338" s="55">
        <f t="shared" si="121"/>
        <v>6</v>
      </c>
      <c r="AI338"/>
      <c r="AJ338">
        <v>6</v>
      </c>
      <c r="AK338"/>
      <c r="AL338" s="55">
        <f t="shared" si="122"/>
        <v>6</v>
      </c>
      <c r="AM338"/>
      <c r="AN338">
        <v>6</v>
      </c>
      <c r="AO338"/>
    </row>
    <row r="339" spans="1:41" ht="18.75">
      <c r="A339" s="102"/>
      <c r="B339" s="102"/>
      <c r="C339" s="102"/>
      <c r="D339" s="102"/>
      <c r="E339" s="102"/>
      <c r="F339" s="102"/>
      <c r="G339" s="102"/>
      <c r="H339" s="102"/>
      <c r="I339" s="22"/>
      <c r="J339" s="55">
        <f t="shared" si="115"/>
        <v>5</v>
      </c>
      <c r="K339"/>
      <c r="L339">
        <v>5</v>
      </c>
      <c r="M339" s="2"/>
      <c r="N339" s="55">
        <f t="shared" si="116"/>
        <v>5</v>
      </c>
      <c r="O339"/>
      <c r="P339">
        <v>5</v>
      </c>
      <c r="Q339" s="17"/>
      <c r="R339" s="55">
        <f t="shared" si="117"/>
        <v>5</v>
      </c>
      <c r="S339"/>
      <c r="T339">
        <v>5</v>
      </c>
      <c r="U339" s="17"/>
      <c r="V339" s="55">
        <f t="shared" si="118"/>
        <v>5</v>
      </c>
      <c r="W339"/>
      <c r="X339">
        <v>5</v>
      </c>
      <c r="Y339" s="17"/>
      <c r="Z339" s="55">
        <f t="shared" si="119"/>
        <v>5</v>
      </c>
      <c r="AA339"/>
      <c r="AB339">
        <v>5</v>
      </c>
      <c r="AC339"/>
      <c r="AD339" s="55">
        <f t="shared" si="120"/>
        <v>5</v>
      </c>
      <c r="AE339"/>
      <c r="AF339">
        <v>5</v>
      </c>
      <c r="AG339"/>
      <c r="AH339" s="55">
        <f t="shared" si="121"/>
        <v>5</v>
      </c>
      <c r="AI339"/>
      <c r="AJ339">
        <v>5</v>
      </c>
      <c r="AK339"/>
      <c r="AL339" s="55">
        <f t="shared" si="122"/>
        <v>5</v>
      </c>
      <c r="AM339"/>
      <c r="AN339">
        <v>5</v>
      </c>
      <c r="AO339"/>
    </row>
    <row r="340" spans="1:41" ht="18.75">
      <c r="A340" s="102"/>
      <c r="B340" s="102"/>
      <c r="C340" s="102"/>
      <c r="D340" s="102"/>
      <c r="E340" s="102"/>
      <c r="F340" s="102"/>
      <c r="G340" s="102"/>
      <c r="H340" s="102"/>
      <c r="I340" s="22"/>
      <c r="J340" s="55">
        <f t="shared" si="115"/>
        <v>4</v>
      </c>
      <c r="K340"/>
      <c r="L340">
        <v>4</v>
      </c>
      <c r="M340" s="2"/>
      <c r="N340" s="55">
        <f t="shared" si="116"/>
        <v>4</v>
      </c>
      <c r="O340"/>
      <c r="P340">
        <v>4</v>
      </c>
      <c r="Q340" s="17"/>
      <c r="R340" s="55">
        <f t="shared" si="117"/>
        <v>4</v>
      </c>
      <c r="S340"/>
      <c r="T340">
        <v>4</v>
      </c>
      <c r="U340" s="17"/>
      <c r="V340" s="55">
        <f t="shared" si="118"/>
        <v>4</v>
      </c>
      <c r="W340"/>
      <c r="X340">
        <v>4</v>
      </c>
      <c r="Y340" s="17"/>
      <c r="Z340" s="55">
        <f t="shared" si="119"/>
        <v>4</v>
      </c>
      <c r="AA340"/>
      <c r="AB340">
        <v>4</v>
      </c>
      <c r="AC340"/>
      <c r="AD340" s="55">
        <f t="shared" si="120"/>
        <v>4</v>
      </c>
      <c r="AE340"/>
      <c r="AF340">
        <v>4</v>
      </c>
      <c r="AG340"/>
      <c r="AH340" s="55">
        <f t="shared" si="121"/>
        <v>4</v>
      </c>
      <c r="AI340"/>
      <c r="AJ340">
        <v>4</v>
      </c>
      <c r="AK340"/>
      <c r="AL340" s="55">
        <f t="shared" si="122"/>
        <v>4</v>
      </c>
      <c r="AM340"/>
      <c r="AN340">
        <v>4</v>
      </c>
      <c r="AO340"/>
    </row>
    <row r="341" spans="1:41" ht="18.75">
      <c r="A341" s="102"/>
      <c r="B341" s="102"/>
      <c r="C341" s="102"/>
      <c r="D341" s="102"/>
      <c r="E341" s="102"/>
      <c r="F341" s="102"/>
      <c r="G341" s="102"/>
      <c r="H341" s="102"/>
      <c r="I341" s="22"/>
      <c r="J341" s="55">
        <f>IF($C$249=K341,L341,0)</f>
        <v>3</v>
      </c>
      <c r="K341"/>
      <c r="L341">
        <v>3</v>
      </c>
      <c r="M341" s="2"/>
      <c r="N341" s="55">
        <f>IF($C$250=O341,P341,0)</f>
        <v>3</v>
      </c>
      <c r="O341"/>
      <c r="P341">
        <v>3</v>
      </c>
      <c r="Q341" s="17"/>
      <c r="R341" s="55">
        <f>IF($C$251=S341,T341,0)</f>
        <v>3</v>
      </c>
      <c r="S341"/>
      <c r="T341">
        <v>3</v>
      </c>
      <c r="U341" s="17"/>
      <c r="V341" s="55">
        <f>IF($C$252=W341,X341,0)</f>
        <v>3</v>
      </c>
      <c r="W341"/>
      <c r="X341">
        <v>3</v>
      </c>
      <c r="Y341" s="17"/>
      <c r="Z341" s="55">
        <f>IF($C$253=AA341,AB341,0)</f>
        <v>3</v>
      </c>
      <c r="AA341"/>
      <c r="AB341">
        <v>3</v>
      </c>
      <c r="AC341"/>
      <c r="AD341" s="55">
        <f>IF($C$254=AE341,AF341,0)</f>
        <v>3</v>
      </c>
      <c r="AE341"/>
      <c r="AF341">
        <v>3</v>
      </c>
      <c r="AG341"/>
      <c r="AH341" s="55">
        <f>IF($C$255=AI341,AJ341,0)</f>
        <v>3</v>
      </c>
      <c r="AI341"/>
      <c r="AJ341">
        <v>3</v>
      </c>
      <c r="AK341"/>
      <c r="AL341" s="55">
        <f>IF($C$270=AM341,AN341,0)</f>
        <v>3</v>
      </c>
      <c r="AM341"/>
      <c r="AN341">
        <v>3</v>
      </c>
      <c r="AO341"/>
    </row>
    <row r="342" spans="1:41" ht="18.75">
      <c r="A342" s="102"/>
      <c r="B342" s="102"/>
      <c r="C342" s="102"/>
      <c r="D342" s="102"/>
      <c r="E342" s="102"/>
      <c r="F342" s="102"/>
      <c r="G342" s="102"/>
      <c r="H342" s="102"/>
      <c r="I342" s="22"/>
      <c r="J342" s="55">
        <f>IF($C$249=K342,L342,0)</f>
        <v>2</v>
      </c>
      <c r="K342"/>
      <c r="L342">
        <v>2</v>
      </c>
      <c r="M342" s="2"/>
      <c r="N342" s="55">
        <f>IF($C$250=O342,P342,0)</f>
        <v>2</v>
      </c>
      <c r="O342"/>
      <c r="P342">
        <v>2</v>
      </c>
      <c r="Q342" s="17"/>
      <c r="R342" s="55">
        <f>IF($C$251=S342,T342,0)</f>
        <v>2</v>
      </c>
      <c r="S342"/>
      <c r="T342">
        <v>2</v>
      </c>
      <c r="U342" s="17"/>
      <c r="V342" s="55">
        <f>IF($C$252=W342,X342,0)</f>
        <v>2</v>
      </c>
      <c r="W342"/>
      <c r="X342">
        <v>2</v>
      </c>
      <c r="Y342" s="17"/>
      <c r="Z342" s="55">
        <f>IF($C$253=AA342,AB342,0)</f>
        <v>2</v>
      </c>
      <c r="AA342"/>
      <c r="AB342">
        <v>2</v>
      </c>
      <c r="AC342"/>
      <c r="AD342" s="55">
        <f>IF($C$254=AE342,AF342,0)</f>
        <v>2</v>
      </c>
      <c r="AE342"/>
      <c r="AF342">
        <v>2</v>
      </c>
      <c r="AG342"/>
      <c r="AH342" s="55">
        <f>IF($C$255=AI342,AJ342,0)</f>
        <v>2</v>
      </c>
      <c r="AI342"/>
      <c r="AJ342">
        <v>2</v>
      </c>
      <c r="AK342"/>
      <c r="AL342" s="55">
        <f>IF($C$270=AM342,AN342,0)</f>
        <v>2</v>
      </c>
      <c r="AM342"/>
      <c r="AN342">
        <v>2</v>
      </c>
      <c r="AO342"/>
    </row>
    <row r="343" spans="1:41" ht="18.75">
      <c r="A343" s="102"/>
      <c r="B343" s="102"/>
      <c r="C343" s="102"/>
      <c r="D343" s="102"/>
      <c r="E343" s="102"/>
      <c r="F343" s="102"/>
      <c r="G343" s="102"/>
      <c r="H343" s="102"/>
      <c r="I343" s="22"/>
      <c r="J343" s="55">
        <f>IF($C$249=K343,L343,0)</f>
        <v>1</v>
      </c>
      <c r="K343"/>
      <c r="L343">
        <v>1</v>
      </c>
      <c r="M343" s="2"/>
      <c r="N343" s="55">
        <f>IF($C$250=O343,P343,0)</f>
        <v>1</v>
      </c>
      <c r="O343"/>
      <c r="P343">
        <v>1</v>
      </c>
      <c r="Q343" s="17"/>
      <c r="R343" s="55">
        <f>IF($C$251=S343,T343,0)</f>
        <v>1</v>
      </c>
      <c r="S343"/>
      <c r="T343">
        <v>1</v>
      </c>
      <c r="U343" s="17"/>
      <c r="V343" s="55">
        <f>IF($C$252=W343,X343,0)</f>
        <v>1</v>
      </c>
      <c r="W343"/>
      <c r="X343">
        <v>1</v>
      </c>
      <c r="Y343" s="17"/>
      <c r="Z343" s="55">
        <f>IF($C$253=AA343,AB343,0)</f>
        <v>1</v>
      </c>
      <c r="AA343"/>
      <c r="AB343">
        <v>1</v>
      </c>
      <c r="AC343"/>
      <c r="AD343" s="55">
        <f>IF($C$254=AE343,AF343,0)</f>
        <v>1</v>
      </c>
      <c r="AE343"/>
      <c r="AF343">
        <v>1</v>
      </c>
      <c r="AG343"/>
      <c r="AH343" s="55">
        <f>IF($C$255=AI343,AJ343,0)</f>
        <v>1</v>
      </c>
      <c r="AI343"/>
      <c r="AJ343">
        <v>1</v>
      </c>
      <c r="AK343"/>
      <c r="AL343" s="55">
        <f>IF($C$270=AM343,AN343,0)</f>
        <v>1</v>
      </c>
      <c r="AM343"/>
      <c r="AN343">
        <v>1</v>
      </c>
      <c r="AO343"/>
    </row>
    <row r="344" spans="1:41" ht="18.75">
      <c r="A344" s="102"/>
      <c r="B344" s="102"/>
      <c r="C344" s="102"/>
      <c r="D344" s="102"/>
      <c r="E344" s="102"/>
      <c r="F344" s="102"/>
      <c r="G344" s="102"/>
      <c r="H344" s="102"/>
      <c r="I344" s="22"/>
      <c r="J344"/>
      <c r="K344"/>
      <c r="L344"/>
      <c r="M344" s="2"/>
      <c r="N344"/>
      <c r="O344"/>
      <c r="P344"/>
      <c r="Q344" s="17"/>
      <c r="R344"/>
      <c r="S344"/>
      <c r="T344"/>
      <c r="U344" s="17"/>
      <c r="V344"/>
      <c r="W344"/>
      <c r="X344"/>
      <c r="Y344" s="17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ht="18.75">
      <c r="A345" s="102"/>
      <c r="B345" s="102"/>
      <c r="C345" s="102"/>
      <c r="D345" s="102"/>
      <c r="E345" s="102"/>
      <c r="F345" s="102"/>
      <c r="G345" s="102"/>
      <c r="H345" s="102"/>
      <c r="I345" s="22"/>
      <c r="J345" s="67">
        <f>SUM(J245:J344)</f>
        <v>190</v>
      </c>
      <c r="K345"/>
      <c r="L345"/>
      <c r="M345" s="2"/>
      <c r="N345" s="67">
        <f>SUM(N245:N344)</f>
        <v>190</v>
      </c>
      <c r="O345"/>
      <c r="P345"/>
      <c r="Q345" s="17"/>
      <c r="R345" s="67">
        <f>SUM(R245:R344)</f>
        <v>190</v>
      </c>
      <c r="S345"/>
      <c r="T345"/>
      <c r="U345" s="17"/>
      <c r="V345" s="67">
        <f>SUM(V245:V344)</f>
        <v>190</v>
      </c>
      <c r="W345"/>
      <c r="X345"/>
      <c r="Y345" s="17"/>
      <c r="Z345" s="67">
        <f>SUM(Z245:Z344)</f>
        <v>190</v>
      </c>
      <c r="AA345"/>
      <c r="AB345"/>
      <c r="AC345"/>
      <c r="AD345" s="67">
        <f>SUM(AD245:AD344)</f>
        <v>190</v>
      </c>
      <c r="AE345"/>
      <c r="AF345"/>
      <c r="AG345"/>
      <c r="AH345" s="67">
        <f>SUM(AH245:AH344)</f>
        <v>190</v>
      </c>
      <c r="AI345"/>
      <c r="AJ345"/>
      <c r="AK345"/>
      <c r="AL345" s="67">
        <f>SUM(AL245:AL344)</f>
        <v>190</v>
      </c>
      <c r="AM345"/>
      <c r="AN345"/>
      <c r="AO345"/>
    </row>
    <row r="346" spans="1:41" ht="18.75">
      <c r="A346" s="2"/>
      <c r="B346" s="62"/>
      <c r="C346" s="62"/>
      <c r="D346" s="102"/>
      <c r="E346" s="102"/>
      <c r="F346" s="102"/>
      <c r="G346" s="102"/>
      <c r="H346" s="102"/>
      <c r="I346" s="9"/>
      <c r="J346"/>
      <c r="K346"/>
      <c r="L346"/>
      <c r="M346" s="2"/>
      <c r="N346"/>
      <c r="O346"/>
      <c r="P346"/>
      <c r="Q346" s="17"/>
      <c r="R346"/>
      <c r="S346"/>
      <c r="T346"/>
      <c r="U346" s="17"/>
      <c r="V346"/>
      <c r="W346"/>
      <c r="X346"/>
      <c r="Y346" s="17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ht="18.75">
      <c r="A347" s="2"/>
      <c r="B347" s="62"/>
      <c r="C347" s="62"/>
      <c r="D347" s="102"/>
      <c r="E347" s="102"/>
      <c r="F347" s="102"/>
      <c r="G347" s="102"/>
      <c r="H347" s="102"/>
      <c r="I347" s="9"/>
      <c r="J347"/>
      <c r="K347"/>
      <c r="L347"/>
      <c r="M347" s="2"/>
      <c r="N347"/>
      <c r="O347"/>
      <c r="P347"/>
      <c r="Q347" s="17"/>
      <c r="R347"/>
      <c r="S347"/>
      <c r="T347"/>
      <c r="U347" s="17"/>
      <c r="V347"/>
      <c r="W347"/>
      <c r="X347"/>
      <c r="Y347" s="1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ht="18.75">
      <c r="A348" s="2"/>
      <c r="B348" s="62"/>
      <c r="C348" s="62"/>
      <c r="D348" s="102"/>
      <c r="E348" s="102"/>
      <c r="F348" s="102"/>
      <c r="G348" s="102"/>
      <c r="H348" s="102"/>
      <c r="I348" s="9"/>
      <c r="J348"/>
      <c r="K348"/>
      <c r="L348"/>
      <c r="M348" s="2"/>
      <c r="N348"/>
      <c r="O348"/>
      <c r="P348"/>
      <c r="Q348" s="17"/>
      <c r="R348"/>
      <c r="S348"/>
      <c r="T348"/>
      <c r="U348" s="17"/>
      <c r="V348"/>
      <c r="W348"/>
      <c r="X348"/>
      <c r="Y348" s="17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ht="18.75">
      <c r="A349" s="2"/>
      <c r="B349" s="62"/>
      <c r="C349" s="62"/>
      <c r="D349" s="102"/>
      <c r="E349" s="102"/>
      <c r="F349" s="102"/>
      <c r="G349" s="102"/>
      <c r="H349" s="102"/>
      <c r="I349" s="9"/>
      <c r="J349"/>
      <c r="K349"/>
      <c r="L349"/>
      <c r="M349" s="2"/>
      <c r="N349"/>
      <c r="O349"/>
      <c r="P349"/>
      <c r="Q349" s="17"/>
      <c r="R349"/>
      <c r="S349"/>
      <c r="T349"/>
      <c r="U349" s="17"/>
      <c r="V349"/>
      <c r="W349"/>
      <c r="X349"/>
      <c r="Y349" s="17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ht="18.75">
      <c r="A350" s="2"/>
      <c r="B350" s="62"/>
      <c r="C350" s="62"/>
      <c r="D350" s="102"/>
      <c r="E350" s="102"/>
      <c r="F350" s="102"/>
      <c r="G350" s="102"/>
      <c r="H350" s="102"/>
      <c r="I350" s="9"/>
      <c r="J350"/>
      <c r="K350"/>
      <c r="L350"/>
      <c r="M350" s="2"/>
      <c r="N350"/>
      <c r="O350"/>
      <c r="P350"/>
      <c r="Q350" s="17"/>
      <c r="R350"/>
      <c r="S350"/>
      <c r="T350"/>
      <c r="U350" s="17"/>
      <c r="V350"/>
      <c r="W350"/>
      <c r="X350"/>
      <c r="Y350" s="17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ht="18.75">
      <c r="A351" s="2"/>
      <c r="B351" s="62"/>
      <c r="C351" s="62"/>
      <c r="D351" s="102"/>
      <c r="E351" s="102"/>
      <c r="F351" s="102"/>
      <c r="G351" s="102"/>
      <c r="H351" s="102"/>
      <c r="I351" s="9"/>
      <c r="J351"/>
      <c r="K351"/>
      <c r="L351"/>
      <c r="M351" s="2"/>
      <c r="N351"/>
      <c r="O351"/>
      <c r="P351"/>
      <c r="Q351" s="17"/>
      <c r="R351"/>
      <c r="S351"/>
      <c r="T351"/>
      <c r="U351" s="17"/>
      <c r="V351"/>
      <c r="W351"/>
      <c r="X351"/>
      <c r="Y351" s="17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ht="18.75">
      <c r="A352" s="2"/>
      <c r="B352" s="62"/>
      <c r="C352" s="62"/>
      <c r="D352" s="102"/>
      <c r="E352" s="102"/>
      <c r="F352" s="102"/>
      <c r="G352" s="102"/>
      <c r="H352" s="102"/>
      <c r="I352" s="9"/>
      <c r="J352"/>
      <c r="K352"/>
      <c r="L352"/>
      <c r="M352" s="2"/>
      <c r="N352"/>
      <c r="O352"/>
      <c r="P352"/>
      <c r="Q352" s="17"/>
      <c r="R352"/>
      <c r="S352"/>
      <c r="T352"/>
      <c r="U352" s="17"/>
      <c r="V352"/>
      <c r="W352"/>
      <c r="X352"/>
      <c r="Y352" s="17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</sheetData>
  <mergeCells count="36">
    <mergeCell ref="CQ1:CV1"/>
    <mergeCell ref="CW1:DB1"/>
    <mergeCell ref="DC1:DH1"/>
    <mergeCell ref="DI1:DN1"/>
    <mergeCell ref="B246:C246"/>
    <mergeCell ref="AY1:AZ1"/>
    <mergeCell ref="BA1:BF1"/>
    <mergeCell ref="BG1:BL1"/>
    <mergeCell ref="BM1:BR1"/>
    <mergeCell ref="BS1:BX1"/>
    <mergeCell ref="BY1:CD1"/>
    <mergeCell ref="CE1:CJ1"/>
    <mergeCell ref="CK1:CP1"/>
    <mergeCell ref="IQ1:IV1"/>
    <mergeCell ref="FK1:FP1"/>
    <mergeCell ref="FQ1:FV1"/>
    <mergeCell ref="FW1:GB1"/>
    <mergeCell ref="GC1:GH1"/>
    <mergeCell ref="GI1:GN1"/>
    <mergeCell ref="HS1:HX1"/>
    <mergeCell ref="HY1:ID1"/>
    <mergeCell ref="IE1:IJ1"/>
    <mergeCell ref="IK1:IP1"/>
    <mergeCell ref="HM1:HR1"/>
    <mergeCell ref="GU1:GZ1"/>
    <mergeCell ref="HA1:HF1"/>
    <mergeCell ref="HG1:HL1"/>
    <mergeCell ref="DO1:DT1"/>
    <mergeCell ref="DU1:DZ1"/>
    <mergeCell ref="GO1:GT1"/>
    <mergeCell ref="EA1:EF1"/>
    <mergeCell ref="EG1:EL1"/>
    <mergeCell ref="EM1:ER1"/>
    <mergeCell ref="ES1:EX1"/>
    <mergeCell ref="EY1:FD1"/>
    <mergeCell ref="FE1:FJ1"/>
  </mergeCells>
  <phoneticPr fontId="3" type="noConversion"/>
  <printOptions horizontalCentered="1"/>
  <pageMargins left="0.39370078740157483" right="0.39370078740157483" top="0.39370078740157483" bottom="0.39370078740157483" header="0" footer="0"/>
  <pageSetup scale="79" orientation="landscape" horizontalDpi="200" verticalDpi="200" r:id="rId1"/>
  <headerFooter alignWithMargins="0"/>
  <rowBreaks count="1" manualBreakCount="1">
    <brk id="34" min="14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فرم خام- پرینت- ثبت داده</vt:lpstr>
      <vt:lpstr>گزارش نتایج</vt:lpstr>
      <vt:lpstr>پردازش اطلاعات </vt:lpstr>
      <vt:lpstr>'پردازش اطلاعات '!Print_Area</vt:lpstr>
      <vt:lpstr>'گزارش نتایج'!Print_Area</vt:lpstr>
      <vt:lpstr>'فرم خام- پرینت- ثبت داده'!Print_Titles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 Avaran</cp:lastModifiedBy>
  <cp:lastPrinted>2012-01-29T14:28:44Z</cp:lastPrinted>
  <dcterms:created xsi:type="dcterms:W3CDTF">2010-09-01T19:38:10Z</dcterms:created>
  <dcterms:modified xsi:type="dcterms:W3CDTF">2019-03-16T19:58:27Z</dcterms:modified>
  <cp:contentStatus/>
</cp:coreProperties>
</file>